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様式3-1貸借" sheetId="1" r:id="rId1"/>
  </sheets>
  <definedNames>
    <definedName name="_xlnm.Print_Area" localSheetId="0">'様式3-1貸借'!$A$1:$R$32</definedName>
  </definedNames>
  <calcPr calcId="145621"/>
</workbook>
</file>

<file path=xl/calcChain.xml><?xml version="1.0" encoding="utf-8"?>
<calcChain xmlns="http://schemas.openxmlformats.org/spreadsheetml/2006/main">
  <c r="Q29" i="1" l="1"/>
  <c r="O29" i="1"/>
  <c r="M29" i="1"/>
  <c r="H28" i="1"/>
  <c r="Q27" i="1"/>
  <c r="H27" i="1"/>
  <c r="Q26" i="1"/>
  <c r="H26" i="1"/>
  <c r="Q25" i="1"/>
  <c r="H25" i="1"/>
  <c r="H24" i="1"/>
  <c r="O23" i="1"/>
  <c r="O30" i="1" s="1"/>
  <c r="H23" i="1"/>
  <c r="H22" i="1"/>
  <c r="Q21" i="1"/>
  <c r="Q19" i="1" s="1"/>
  <c r="H21" i="1"/>
  <c r="H20" i="1" s="1"/>
  <c r="Q20" i="1"/>
  <c r="F20" i="1"/>
  <c r="D20" i="1"/>
  <c r="D16" i="1" s="1"/>
  <c r="O19" i="1"/>
  <c r="M19" i="1"/>
  <c r="H19" i="1"/>
  <c r="H17" i="1" s="1"/>
  <c r="H18" i="1"/>
  <c r="F17" i="1"/>
  <c r="F16" i="1" s="1"/>
  <c r="Q15" i="1"/>
  <c r="H15" i="1"/>
  <c r="Q14" i="1"/>
  <c r="H14" i="1"/>
  <c r="Q13" i="1"/>
  <c r="H13" i="1"/>
  <c r="Q12" i="1"/>
  <c r="H12" i="1"/>
  <c r="Q11" i="1"/>
  <c r="H11" i="1"/>
  <c r="Q10" i="1"/>
  <c r="H10" i="1"/>
  <c r="Q9" i="1"/>
  <c r="H9" i="1"/>
  <c r="O8" i="1"/>
  <c r="M8" i="1"/>
  <c r="Q8" i="1" s="1"/>
  <c r="Q23" i="1" s="1"/>
  <c r="Q30" i="1" s="1"/>
  <c r="H8" i="1"/>
  <c r="F8" i="1"/>
  <c r="D8" i="1"/>
  <c r="D30" i="1" s="1"/>
  <c r="H16" i="1" l="1"/>
  <c r="F30" i="1"/>
  <c r="H30" i="1" s="1"/>
  <c r="M23" i="1"/>
  <c r="M30" i="1" s="1"/>
</calcChain>
</file>

<file path=xl/sharedStrings.xml><?xml version="1.0" encoding="utf-8"?>
<sst xmlns="http://schemas.openxmlformats.org/spreadsheetml/2006/main" count="58" uniqueCount="54">
  <si>
    <t>貸　借　対　照　表</t>
    <phoneticPr fontId="4"/>
  </si>
  <si>
    <t>平成27年 3月31日現在</t>
    <phoneticPr fontId="4"/>
  </si>
  <si>
    <t>社会福祉法人ユトリア会</t>
  </si>
  <si>
    <t>（単位：円）</t>
  </si>
  <si>
    <t>資   産   の   部</t>
  </si>
  <si>
    <t>負   債   の   部</t>
  </si>
  <si>
    <t>勘定科目</t>
  </si>
  <si>
    <t>当年度末</t>
  </si>
  <si>
    <t>前年度末</t>
  </si>
  <si>
    <t>増減</t>
  </si>
  <si>
    <t>流動資産</t>
  </si>
  <si>
    <t>流動負債</t>
  </si>
  <si>
    <t>　現金預金</t>
    <phoneticPr fontId="4"/>
  </si>
  <si>
    <t>　短期運営資金借入金</t>
    <rPh sb="1" eb="3">
      <t>タンキ</t>
    </rPh>
    <rPh sb="3" eb="5">
      <t>ウンエイ</t>
    </rPh>
    <rPh sb="5" eb="7">
      <t>シキン</t>
    </rPh>
    <rPh sb="7" eb="9">
      <t>カリイレ</t>
    </rPh>
    <rPh sb="9" eb="10">
      <t>キン</t>
    </rPh>
    <phoneticPr fontId="4"/>
  </si>
  <si>
    <t>　事業未収金</t>
    <rPh sb="1" eb="3">
      <t>ジギョウ</t>
    </rPh>
    <rPh sb="3" eb="6">
      <t>ミシュウキン</t>
    </rPh>
    <phoneticPr fontId="4"/>
  </si>
  <si>
    <t>　事業未払金</t>
    <rPh sb="1" eb="3">
      <t>ジギョウ</t>
    </rPh>
    <rPh sb="3" eb="4">
      <t>ミ</t>
    </rPh>
    <rPh sb="4" eb="5">
      <t>バラ</t>
    </rPh>
    <rPh sb="5" eb="6">
      <t>キン</t>
    </rPh>
    <phoneticPr fontId="4"/>
  </si>
  <si>
    <t>　未収補助金</t>
    <rPh sb="1" eb="3">
      <t>ミシュウ</t>
    </rPh>
    <rPh sb="3" eb="6">
      <t>ホジョキン</t>
    </rPh>
    <phoneticPr fontId="4"/>
  </si>
  <si>
    <t>　1年以内返済予定設備資金借入金</t>
    <rPh sb="2" eb="3">
      <t>ネン</t>
    </rPh>
    <rPh sb="3" eb="5">
      <t>イナイ</t>
    </rPh>
    <rPh sb="5" eb="7">
      <t>ヘンサイ</t>
    </rPh>
    <rPh sb="7" eb="9">
      <t>ヨテイ</t>
    </rPh>
    <rPh sb="9" eb="11">
      <t>セツビ</t>
    </rPh>
    <rPh sb="11" eb="13">
      <t>シキン</t>
    </rPh>
    <rPh sb="13" eb="15">
      <t>カリイレ</t>
    </rPh>
    <rPh sb="15" eb="16">
      <t>キン</t>
    </rPh>
    <phoneticPr fontId="4"/>
  </si>
  <si>
    <t>　貯蔵品</t>
    <rPh sb="1" eb="4">
      <t>チョゾウヒン</t>
    </rPh>
    <phoneticPr fontId="4"/>
  </si>
  <si>
    <t>　1年以内返済予定長期運営資金借入金</t>
    <rPh sb="2" eb="3">
      <t>ネン</t>
    </rPh>
    <rPh sb="3" eb="5">
      <t>イナイ</t>
    </rPh>
    <rPh sb="5" eb="7">
      <t>ヘンサイ</t>
    </rPh>
    <rPh sb="7" eb="9">
      <t>ヨテイ</t>
    </rPh>
    <rPh sb="9" eb="11">
      <t>チョウキ</t>
    </rPh>
    <rPh sb="11" eb="13">
      <t>ウンエイ</t>
    </rPh>
    <rPh sb="13" eb="15">
      <t>シキン</t>
    </rPh>
    <rPh sb="15" eb="17">
      <t>カリイレ</t>
    </rPh>
    <rPh sb="17" eb="18">
      <t>キン</t>
    </rPh>
    <phoneticPr fontId="4"/>
  </si>
  <si>
    <t>　立替金</t>
    <rPh sb="1" eb="4">
      <t>タテカエキン</t>
    </rPh>
    <phoneticPr fontId="4"/>
  </si>
  <si>
    <t>　1年以内返済予定リース債務</t>
    <rPh sb="2" eb="3">
      <t>ネン</t>
    </rPh>
    <rPh sb="3" eb="5">
      <t>イナイ</t>
    </rPh>
    <rPh sb="5" eb="7">
      <t>ヘンサイ</t>
    </rPh>
    <rPh sb="7" eb="9">
      <t>ヨテイ</t>
    </rPh>
    <rPh sb="12" eb="14">
      <t>サイム</t>
    </rPh>
    <phoneticPr fontId="4"/>
  </si>
  <si>
    <t>　前払費用</t>
    <rPh sb="1" eb="3">
      <t>マエバラ</t>
    </rPh>
    <rPh sb="3" eb="5">
      <t>ヒヨウ</t>
    </rPh>
    <phoneticPr fontId="4"/>
  </si>
  <si>
    <t>　職員預り金</t>
    <rPh sb="1" eb="3">
      <t>ショクイン</t>
    </rPh>
    <rPh sb="3" eb="4">
      <t>アズカ</t>
    </rPh>
    <rPh sb="5" eb="6">
      <t>キン</t>
    </rPh>
    <phoneticPr fontId="4"/>
  </si>
  <si>
    <t>　仮払金</t>
    <phoneticPr fontId="4"/>
  </si>
  <si>
    <t>　賞与引当金</t>
    <rPh sb="1" eb="3">
      <t>ショウヨ</t>
    </rPh>
    <rPh sb="3" eb="5">
      <t>ヒキアテ</t>
    </rPh>
    <rPh sb="5" eb="6">
      <t>キン</t>
    </rPh>
    <phoneticPr fontId="4"/>
  </si>
  <si>
    <t>固定資産</t>
  </si>
  <si>
    <t xml:space="preserve">  基本財産</t>
  </si>
  <si>
    <t>　　土地</t>
    <rPh sb="2" eb="4">
      <t>トチ</t>
    </rPh>
    <phoneticPr fontId="4"/>
  </si>
  <si>
    <t>　　建物</t>
    <phoneticPr fontId="4"/>
  </si>
  <si>
    <t>固定負債</t>
  </si>
  <si>
    <t>　その他の固定資産</t>
    <phoneticPr fontId="4"/>
  </si>
  <si>
    <t>　設備資金借入金</t>
    <rPh sb="1" eb="3">
      <t>セツビ</t>
    </rPh>
    <rPh sb="3" eb="5">
      <t>シキン</t>
    </rPh>
    <rPh sb="5" eb="7">
      <t>カリイレ</t>
    </rPh>
    <rPh sb="7" eb="8">
      <t>キン</t>
    </rPh>
    <phoneticPr fontId="4"/>
  </si>
  <si>
    <t>　　構築物</t>
    <rPh sb="2" eb="5">
      <t>コウチクブツ</t>
    </rPh>
    <phoneticPr fontId="4"/>
  </si>
  <si>
    <t>　リース債務</t>
    <rPh sb="4" eb="6">
      <t>サイム</t>
    </rPh>
    <phoneticPr fontId="4"/>
  </si>
  <si>
    <t>　　機械及び装置</t>
    <rPh sb="2" eb="4">
      <t>キカイ</t>
    </rPh>
    <rPh sb="4" eb="5">
      <t>オヨ</t>
    </rPh>
    <rPh sb="6" eb="8">
      <t>ソウチ</t>
    </rPh>
    <phoneticPr fontId="4"/>
  </si>
  <si>
    <t>　　車輌運搬具</t>
    <rPh sb="2" eb="4">
      <t>シャリョウ</t>
    </rPh>
    <rPh sb="4" eb="6">
      <t>ウンパン</t>
    </rPh>
    <rPh sb="6" eb="7">
      <t>グ</t>
    </rPh>
    <phoneticPr fontId="4"/>
  </si>
  <si>
    <t>負債の部合計</t>
    <phoneticPr fontId="4"/>
  </si>
  <si>
    <t>　　器具及び備品</t>
    <rPh sb="2" eb="4">
      <t>キグ</t>
    </rPh>
    <rPh sb="4" eb="5">
      <t>オヨ</t>
    </rPh>
    <rPh sb="6" eb="8">
      <t>ビヒン</t>
    </rPh>
    <phoneticPr fontId="4"/>
  </si>
  <si>
    <t>純  資  産  の  部</t>
  </si>
  <si>
    <t>　　有形リース資産</t>
    <rPh sb="2" eb="4">
      <t>ユウケイ</t>
    </rPh>
    <rPh sb="7" eb="9">
      <t>シサン</t>
    </rPh>
    <phoneticPr fontId="4"/>
  </si>
  <si>
    <t>　基本金</t>
    <phoneticPr fontId="4"/>
  </si>
  <si>
    <t>　　権利</t>
    <rPh sb="2" eb="4">
      <t>ケンリ</t>
    </rPh>
    <phoneticPr fontId="4"/>
  </si>
  <si>
    <t>　国庫補助金等特別積立金</t>
    <phoneticPr fontId="4"/>
  </si>
  <si>
    <t>　　無形リース資産</t>
    <rPh sb="2" eb="4">
      <t>ムケイ</t>
    </rPh>
    <rPh sb="7" eb="9">
      <t>シサン</t>
    </rPh>
    <phoneticPr fontId="4"/>
  </si>
  <si>
    <t>　次期繰越活動増減差額</t>
    <phoneticPr fontId="4"/>
  </si>
  <si>
    <t>　　差入保証金</t>
    <rPh sb="2" eb="4">
      <t>サシイレ</t>
    </rPh>
    <rPh sb="4" eb="7">
      <t>ホショウキン</t>
    </rPh>
    <phoneticPr fontId="3"/>
  </si>
  <si>
    <t>　　（うち当期活動増減差額）</t>
    <phoneticPr fontId="4"/>
  </si>
  <si>
    <t>（△31,894,173）</t>
    <phoneticPr fontId="4"/>
  </si>
  <si>
    <t>（△4,391,671）</t>
  </si>
  <si>
    <t>（△27,502,502）</t>
    <phoneticPr fontId="3"/>
  </si>
  <si>
    <t>純資産の部合計</t>
  </si>
  <si>
    <t xml:space="preserve">    資産の部合計</t>
  </si>
  <si>
    <t>負債及び純資産の部合計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</si>
</sst>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176" fontId="1" fillId="0" borderId="0" xfId="1" applyNumberFormat="1" applyFill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 shrinkToFit="1"/>
    </xf>
    <xf numFmtId="0" fontId="1" fillId="0" borderId="0" xfId="1" applyFill="1">
      <alignment vertical="center"/>
    </xf>
    <xf numFmtId="0" fontId="1" fillId="0" borderId="0" xfId="1" applyAlignment="1">
      <alignment horizontal="left" vertical="center"/>
    </xf>
    <xf numFmtId="176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49" fontId="5" fillId="0" borderId="2" xfId="1" applyNumberFormat="1" applyFont="1" applyBorder="1" applyAlignment="1">
      <alignment horizontal="left" vertical="center" shrinkToFit="1"/>
    </xf>
    <xf numFmtId="49" fontId="5" fillId="0" borderId="3" xfId="1" applyNumberFormat="1" applyFont="1" applyBorder="1" applyAlignment="1">
      <alignment horizontal="left" vertical="center" shrinkToFit="1"/>
    </xf>
    <xf numFmtId="49" fontId="5" fillId="0" borderId="4" xfId="1" applyNumberFormat="1" applyFont="1" applyBorder="1" applyAlignment="1">
      <alignment horizontal="left" vertical="center" shrinkToFit="1"/>
    </xf>
    <xf numFmtId="176" fontId="5" fillId="0" borderId="2" xfId="1" applyNumberFormat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left" vertical="center" shrinkToFit="1"/>
    </xf>
    <xf numFmtId="49" fontId="5" fillId="0" borderId="0" xfId="1" applyNumberFormat="1" applyFont="1" applyBorder="1" applyAlignment="1">
      <alignment horizontal="left" vertical="center" shrinkToFit="1"/>
    </xf>
    <xf numFmtId="49" fontId="5" fillId="0" borderId="9" xfId="1" applyNumberFormat="1" applyFont="1" applyBorder="1" applyAlignment="1">
      <alignment horizontal="left" vertical="center" shrinkToFit="1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8" xfId="1" applyNumberFormat="1" applyFont="1" applyBorder="1" applyAlignment="1">
      <alignment horizontal="left" vertical="center" shrinkToFit="1"/>
    </xf>
    <xf numFmtId="176" fontId="5" fillId="0" borderId="0" xfId="1" applyNumberFormat="1" applyFont="1" applyBorder="1" applyAlignment="1">
      <alignment horizontal="left" vertical="center" shrinkToFit="1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5" xfId="1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horizontal="left" vertical="center" shrinkToFit="1"/>
    </xf>
    <xf numFmtId="176" fontId="5" fillId="0" borderId="2" xfId="1" applyNumberFormat="1" applyFont="1" applyBorder="1" applyAlignment="1">
      <alignment horizontal="left" vertical="center" shrinkToFit="1"/>
    </xf>
    <xf numFmtId="176" fontId="5" fillId="0" borderId="3" xfId="1" applyNumberFormat="1" applyFont="1" applyBorder="1" applyAlignment="1">
      <alignment horizontal="left" vertical="center" shrinkToFit="1"/>
    </xf>
    <xf numFmtId="176" fontId="5" fillId="0" borderId="4" xfId="1" applyNumberFormat="1" applyFont="1" applyBorder="1" applyAlignment="1">
      <alignment horizontal="left" vertical="center" shrinkToFit="1"/>
    </xf>
    <xf numFmtId="176" fontId="5" fillId="0" borderId="10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horizontal="left" vertical="center" shrinkToFit="1"/>
    </xf>
    <xf numFmtId="176" fontId="5" fillId="0" borderId="11" xfId="1" applyNumberFormat="1" applyFont="1" applyBorder="1" applyAlignment="1">
      <alignment horizontal="left" vertical="center" shrinkToFit="1"/>
    </xf>
    <xf numFmtId="49" fontId="5" fillId="0" borderId="5" xfId="1" applyNumberFormat="1" applyFont="1" applyBorder="1" applyAlignment="1">
      <alignment horizontal="left" vertical="center" shrinkToFit="1"/>
    </xf>
    <xf numFmtId="49" fontId="5" fillId="0" borderId="6" xfId="1" applyNumberFormat="1" applyFont="1" applyBorder="1" applyAlignment="1">
      <alignment horizontal="left" vertical="center" shrinkToFit="1"/>
    </xf>
    <xf numFmtId="49" fontId="5" fillId="0" borderId="7" xfId="1" applyNumberFormat="1" applyFont="1" applyBorder="1" applyAlignment="1">
      <alignment horizontal="left" vertical="center" shrinkToFit="1"/>
    </xf>
    <xf numFmtId="176" fontId="5" fillId="0" borderId="9" xfId="1" applyNumberFormat="1" applyFont="1" applyBorder="1" applyAlignment="1">
      <alignment horizontal="left" vertical="center" shrinkToFit="1"/>
    </xf>
    <xf numFmtId="176" fontId="5" fillId="0" borderId="7" xfId="1" applyNumberFormat="1" applyFont="1" applyBorder="1" applyAlignment="1">
      <alignment horizontal="left" vertical="center" shrinkToFit="1"/>
    </xf>
    <xf numFmtId="49" fontId="5" fillId="0" borderId="10" xfId="1" applyNumberFormat="1" applyFont="1" applyBorder="1" applyAlignment="1">
      <alignment horizontal="left" vertical="center" shrinkToFit="1"/>
    </xf>
    <xf numFmtId="49" fontId="5" fillId="0" borderId="1" xfId="1" applyNumberFormat="1" applyFont="1" applyBorder="1" applyAlignment="1">
      <alignment horizontal="left" vertical="center" shrinkToFit="1"/>
    </xf>
    <xf numFmtId="49" fontId="5" fillId="0" borderId="11" xfId="1" applyNumberFormat="1" applyFont="1" applyBorder="1" applyAlignment="1">
      <alignment horizontal="left" vertical="center" shrinkToFit="1"/>
    </xf>
    <xf numFmtId="49" fontId="5" fillId="0" borderId="8" xfId="1" applyNumberFormat="1" applyFont="1" applyBorder="1" applyAlignment="1">
      <alignment vertical="center" shrinkToFit="1"/>
    </xf>
    <xf numFmtId="49" fontId="5" fillId="0" borderId="0" xfId="1" applyNumberFormat="1" applyFont="1" applyBorder="1" applyAlignment="1">
      <alignment vertical="center" shrinkToFit="1"/>
    </xf>
    <xf numFmtId="49" fontId="5" fillId="0" borderId="9" xfId="1" applyNumberFormat="1" applyFont="1" applyBorder="1" applyAlignment="1">
      <alignment vertical="center" shrinkToFit="1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="80" zoomScaleNormal="80" zoomScaleSheetLayoutView="80" workbookViewId="0">
      <selection activeCell="U10" sqref="U10"/>
    </sheetView>
  </sheetViews>
  <sheetFormatPr defaultRowHeight="13.5" x14ac:dyDescent="0.15"/>
  <cols>
    <col min="1" max="1" width="9.875" style="5" customWidth="1"/>
    <col min="2" max="3" width="9" style="5"/>
    <col min="4" max="9" width="9.625" style="3" customWidth="1"/>
    <col min="10" max="12" width="9" style="2"/>
    <col min="13" max="18" width="9" style="3"/>
    <col min="19" max="16384" width="9" style="1"/>
  </cols>
  <sheetData>
    <row r="1" spans="1:18" ht="13.5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3.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x14ac:dyDescent="0.1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x14ac:dyDescent="0.15">
      <c r="A4" s="57" t="s">
        <v>2</v>
      </c>
      <c r="B4" s="57"/>
      <c r="C4" s="57"/>
      <c r="D4" s="57"/>
      <c r="E4" s="57"/>
      <c r="F4" s="57"/>
      <c r="G4" s="57"/>
      <c r="H4" s="57"/>
      <c r="I4" s="57"/>
    </row>
    <row r="5" spans="1:18" x14ac:dyDescent="0.15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s="4" customFormat="1" ht="21" customHeight="1" x14ac:dyDescent="0.15">
      <c r="A6" s="59" t="s">
        <v>4</v>
      </c>
      <c r="B6" s="60"/>
      <c r="C6" s="60"/>
      <c r="D6" s="60"/>
      <c r="E6" s="60"/>
      <c r="F6" s="60"/>
      <c r="G6" s="60"/>
      <c r="H6" s="60"/>
      <c r="I6" s="61"/>
      <c r="J6" s="15" t="s">
        <v>5</v>
      </c>
      <c r="K6" s="16"/>
      <c r="L6" s="16"/>
      <c r="M6" s="16"/>
      <c r="N6" s="16"/>
      <c r="O6" s="16"/>
      <c r="P6" s="16"/>
      <c r="Q6" s="16"/>
      <c r="R6" s="17"/>
    </row>
    <row r="7" spans="1:18" ht="16.5" customHeight="1" x14ac:dyDescent="0.15">
      <c r="A7" s="52" t="s">
        <v>6</v>
      </c>
      <c r="B7" s="53"/>
      <c r="C7" s="54"/>
      <c r="D7" s="50" t="s">
        <v>7</v>
      </c>
      <c r="E7" s="51"/>
      <c r="F7" s="50" t="s">
        <v>8</v>
      </c>
      <c r="G7" s="51"/>
      <c r="H7" s="50" t="s">
        <v>9</v>
      </c>
      <c r="I7" s="51"/>
      <c r="J7" s="15" t="s">
        <v>6</v>
      </c>
      <c r="K7" s="16"/>
      <c r="L7" s="17"/>
      <c r="M7" s="50" t="s">
        <v>7</v>
      </c>
      <c r="N7" s="51"/>
      <c r="O7" s="50" t="s">
        <v>8</v>
      </c>
      <c r="P7" s="51"/>
      <c r="Q7" s="50" t="s">
        <v>9</v>
      </c>
      <c r="R7" s="51"/>
    </row>
    <row r="8" spans="1:18" ht="16.5" customHeight="1" x14ac:dyDescent="0.15">
      <c r="A8" s="12" t="s">
        <v>10</v>
      </c>
      <c r="B8" s="13"/>
      <c r="C8" s="13"/>
      <c r="D8" s="10">
        <f>SUM(D9:E15)</f>
        <v>295238564</v>
      </c>
      <c r="E8" s="11"/>
      <c r="F8" s="10">
        <f>SUM(F9:G15)</f>
        <v>71970831</v>
      </c>
      <c r="G8" s="11"/>
      <c r="H8" s="10">
        <f>SUM(H9:I15)</f>
        <v>223267733</v>
      </c>
      <c r="I8" s="11"/>
      <c r="J8" s="33" t="s">
        <v>11</v>
      </c>
      <c r="K8" s="34"/>
      <c r="L8" s="35"/>
      <c r="M8" s="10">
        <f>SUM(M9:N18)</f>
        <v>476000991</v>
      </c>
      <c r="N8" s="11"/>
      <c r="O8" s="10">
        <f>SUM(O9:P18)</f>
        <v>45224052</v>
      </c>
      <c r="P8" s="11"/>
      <c r="Q8" s="10">
        <f t="shared" ref="Q8:Q13" si="0">M8-O8</f>
        <v>430776939</v>
      </c>
      <c r="R8" s="11"/>
    </row>
    <row r="9" spans="1:18" x14ac:dyDescent="0.15">
      <c r="A9" s="39" t="s">
        <v>12</v>
      </c>
      <c r="B9" s="40"/>
      <c r="C9" s="40"/>
      <c r="D9" s="28">
        <v>53053991</v>
      </c>
      <c r="E9" s="29"/>
      <c r="F9" s="28">
        <v>29706723</v>
      </c>
      <c r="G9" s="29"/>
      <c r="H9" s="28">
        <f t="shared" ref="H9:H28" si="1">D9-F9</f>
        <v>23347268</v>
      </c>
      <c r="I9" s="29"/>
      <c r="J9" s="31" t="s">
        <v>13</v>
      </c>
      <c r="K9" s="32"/>
      <c r="L9" s="43"/>
      <c r="M9" s="28">
        <v>4000000</v>
      </c>
      <c r="N9" s="29"/>
      <c r="O9" s="28">
        <v>0</v>
      </c>
      <c r="P9" s="29"/>
      <c r="Q9" s="28">
        <f t="shared" si="0"/>
        <v>4000000</v>
      </c>
      <c r="R9" s="29"/>
    </row>
    <row r="10" spans="1:18" x14ac:dyDescent="0.15">
      <c r="A10" s="18" t="s">
        <v>14</v>
      </c>
      <c r="B10" s="19"/>
      <c r="C10" s="20"/>
      <c r="D10" s="23">
        <v>41268331</v>
      </c>
      <c r="E10" s="24"/>
      <c r="F10" s="23">
        <v>38866970</v>
      </c>
      <c r="G10" s="24"/>
      <c r="H10" s="23">
        <f t="shared" si="1"/>
        <v>2401361</v>
      </c>
      <c r="I10" s="24"/>
      <c r="J10" s="26" t="s">
        <v>15</v>
      </c>
      <c r="K10" s="27"/>
      <c r="L10" s="42"/>
      <c r="M10" s="23">
        <v>22582802</v>
      </c>
      <c r="N10" s="24"/>
      <c r="O10" s="23">
        <v>16558740</v>
      </c>
      <c r="P10" s="24"/>
      <c r="Q10" s="23">
        <f t="shared" si="0"/>
        <v>6024062</v>
      </c>
      <c r="R10" s="24"/>
    </row>
    <row r="11" spans="1:18" x14ac:dyDescent="0.15">
      <c r="A11" s="18" t="s">
        <v>16</v>
      </c>
      <c r="B11" s="19"/>
      <c r="C11" s="20"/>
      <c r="D11" s="23">
        <v>188800000</v>
      </c>
      <c r="E11" s="24"/>
      <c r="F11" s="23">
        <v>0</v>
      </c>
      <c r="G11" s="24"/>
      <c r="H11" s="23">
        <f t="shared" si="1"/>
        <v>188800000</v>
      </c>
      <c r="I11" s="24"/>
      <c r="J11" s="26" t="s">
        <v>17</v>
      </c>
      <c r="K11" s="27"/>
      <c r="L11" s="42"/>
      <c r="M11" s="23">
        <v>437374000</v>
      </c>
      <c r="N11" s="24"/>
      <c r="O11" s="23">
        <v>13872000</v>
      </c>
      <c r="P11" s="24"/>
      <c r="Q11" s="23">
        <f t="shared" si="0"/>
        <v>423502000</v>
      </c>
      <c r="R11" s="24"/>
    </row>
    <row r="12" spans="1:18" x14ac:dyDescent="0.15">
      <c r="A12" s="18" t="s">
        <v>18</v>
      </c>
      <c r="B12" s="19"/>
      <c r="C12" s="20"/>
      <c r="D12" s="23">
        <v>11689058</v>
      </c>
      <c r="E12" s="24"/>
      <c r="F12" s="23">
        <v>0</v>
      </c>
      <c r="G12" s="24"/>
      <c r="H12" s="23">
        <f t="shared" si="1"/>
        <v>11689058</v>
      </c>
      <c r="I12" s="24"/>
      <c r="J12" s="26" t="s">
        <v>19</v>
      </c>
      <c r="K12" s="27"/>
      <c r="L12" s="42"/>
      <c r="M12" s="23">
        <v>0</v>
      </c>
      <c r="N12" s="24"/>
      <c r="O12" s="23">
        <v>5400000</v>
      </c>
      <c r="P12" s="24"/>
      <c r="Q12" s="23">
        <f t="shared" si="0"/>
        <v>-5400000</v>
      </c>
      <c r="R12" s="24"/>
    </row>
    <row r="13" spans="1:18" x14ac:dyDescent="0.15">
      <c r="A13" s="47" t="s">
        <v>20</v>
      </c>
      <c r="B13" s="48"/>
      <c r="C13" s="49"/>
      <c r="D13" s="23">
        <v>16837</v>
      </c>
      <c r="E13" s="24"/>
      <c r="F13" s="23">
        <v>133488</v>
      </c>
      <c r="G13" s="24"/>
      <c r="H13" s="23">
        <f t="shared" si="1"/>
        <v>-116651</v>
      </c>
      <c r="I13" s="24"/>
      <c r="J13" s="26" t="s">
        <v>21</v>
      </c>
      <c r="K13" s="27"/>
      <c r="L13" s="42"/>
      <c r="M13" s="23">
        <v>3859400</v>
      </c>
      <c r="N13" s="24"/>
      <c r="O13" s="23">
        <v>3501900</v>
      </c>
      <c r="P13" s="24"/>
      <c r="Q13" s="23">
        <f t="shared" si="0"/>
        <v>357500</v>
      </c>
      <c r="R13" s="24"/>
    </row>
    <row r="14" spans="1:18" x14ac:dyDescent="0.15">
      <c r="A14" s="47" t="s">
        <v>22</v>
      </c>
      <c r="B14" s="48"/>
      <c r="C14" s="49"/>
      <c r="D14" s="23">
        <v>386074</v>
      </c>
      <c r="E14" s="24"/>
      <c r="F14" s="23">
        <v>0</v>
      </c>
      <c r="G14" s="24"/>
      <c r="H14" s="23">
        <f t="shared" si="1"/>
        <v>386074</v>
      </c>
      <c r="I14" s="24"/>
      <c r="J14" s="26" t="s">
        <v>23</v>
      </c>
      <c r="K14" s="27"/>
      <c r="L14" s="42"/>
      <c r="M14" s="23">
        <v>507089</v>
      </c>
      <c r="N14" s="24"/>
      <c r="O14" s="23">
        <v>570962</v>
      </c>
      <c r="P14" s="24"/>
      <c r="Q14" s="23">
        <f>M14-O14</f>
        <v>-63873</v>
      </c>
      <c r="R14" s="24"/>
    </row>
    <row r="15" spans="1:18" x14ac:dyDescent="0.15">
      <c r="A15" s="18" t="s">
        <v>24</v>
      </c>
      <c r="B15" s="19"/>
      <c r="C15" s="19"/>
      <c r="D15" s="23">
        <v>24273</v>
      </c>
      <c r="E15" s="24"/>
      <c r="F15" s="23">
        <v>3263650</v>
      </c>
      <c r="G15" s="24"/>
      <c r="H15" s="23">
        <f t="shared" si="1"/>
        <v>-3239377</v>
      </c>
      <c r="I15" s="24"/>
      <c r="J15" s="26" t="s">
        <v>25</v>
      </c>
      <c r="K15" s="27"/>
      <c r="L15" s="42"/>
      <c r="M15" s="23">
        <v>7677700</v>
      </c>
      <c r="N15" s="24"/>
      <c r="O15" s="23">
        <v>5320450</v>
      </c>
      <c r="P15" s="24"/>
      <c r="Q15" s="23">
        <f>M15-O15</f>
        <v>2357250</v>
      </c>
      <c r="R15" s="24"/>
    </row>
    <row r="16" spans="1:18" ht="16.5" customHeight="1" x14ac:dyDescent="0.15">
      <c r="A16" s="12" t="s">
        <v>26</v>
      </c>
      <c r="B16" s="13"/>
      <c r="C16" s="14"/>
      <c r="D16" s="10">
        <f>D17+D20</f>
        <v>1008111142</v>
      </c>
      <c r="E16" s="11"/>
      <c r="F16" s="10">
        <f>F17+F20</f>
        <v>589694376</v>
      </c>
      <c r="G16" s="11"/>
      <c r="H16" s="10">
        <f>H17+H20</f>
        <v>418416766</v>
      </c>
      <c r="I16" s="11"/>
      <c r="J16" s="26"/>
      <c r="K16" s="27"/>
      <c r="L16" s="42"/>
      <c r="M16" s="23"/>
      <c r="N16" s="24"/>
      <c r="O16" s="23"/>
      <c r="P16" s="24"/>
      <c r="Q16" s="23"/>
      <c r="R16" s="24"/>
    </row>
    <row r="17" spans="1:18" x14ac:dyDescent="0.15">
      <c r="A17" s="12" t="s">
        <v>27</v>
      </c>
      <c r="B17" s="13"/>
      <c r="C17" s="14"/>
      <c r="D17" s="10">
        <v>823923084</v>
      </c>
      <c r="E17" s="11"/>
      <c r="F17" s="10">
        <f>SUM(F18:G19)</f>
        <v>450829515</v>
      </c>
      <c r="G17" s="11"/>
      <c r="H17" s="10">
        <f>SUM(H18:I19)</f>
        <v>373093569</v>
      </c>
      <c r="I17" s="11"/>
      <c r="J17" s="26"/>
      <c r="K17" s="27"/>
      <c r="L17" s="42"/>
      <c r="M17" s="23"/>
      <c r="N17" s="24"/>
      <c r="O17" s="23"/>
      <c r="P17" s="24"/>
      <c r="Q17" s="23"/>
      <c r="R17" s="24"/>
    </row>
    <row r="18" spans="1:18" x14ac:dyDescent="0.15">
      <c r="A18" s="39" t="s">
        <v>28</v>
      </c>
      <c r="B18" s="40"/>
      <c r="C18" s="41"/>
      <c r="D18" s="28">
        <v>24050784</v>
      </c>
      <c r="E18" s="29"/>
      <c r="F18" s="28">
        <v>0</v>
      </c>
      <c r="G18" s="29"/>
      <c r="H18" s="28">
        <f t="shared" ref="H18" si="2">D18-F18</f>
        <v>24050784</v>
      </c>
      <c r="I18" s="29"/>
      <c r="J18" s="26"/>
      <c r="K18" s="27"/>
      <c r="L18" s="42"/>
      <c r="M18" s="23"/>
      <c r="N18" s="24"/>
      <c r="O18" s="23"/>
      <c r="P18" s="24"/>
      <c r="Q18" s="23"/>
      <c r="R18" s="24"/>
    </row>
    <row r="19" spans="1:18" x14ac:dyDescent="0.15">
      <c r="A19" s="44" t="s">
        <v>29</v>
      </c>
      <c r="B19" s="45"/>
      <c r="C19" s="46"/>
      <c r="D19" s="21">
        <v>799872300</v>
      </c>
      <c r="E19" s="22"/>
      <c r="F19" s="21">
        <v>450829515</v>
      </c>
      <c r="G19" s="22"/>
      <c r="H19" s="21">
        <f t="shared" si="1"/>
        <v>349042785</v>
      </c>
      <c r="I19" s="22"/>
      <c r="J19" s="33" t="s">
        <v>30</v>
      </c>
      <c r="K19" s="34"/>
      <c r="L19" s="35"/>
      <c r="M19" s="10">
        <f>SUM(M20:N22)</f>
        <v>533779030</v>
      </c>
      <c r="N19" s="11"/>
      <c r="O19" s="10">
        <f>SUM(O20:P22)</f>
        <v>478362430</v>
      </c>
      <c r="P19" s="11"/>
      <c r="Q19" s="10">
        <f t="shared" ref="Q19" si="3">SUM(Q20:R22)</f>
        <v>55416600</v>
      </c>
      <c r="R19" s="11"/>
    </row>
    <row r="20" spans="1:18" x14ac:dyDescent="0.15">
      <c r="A20" s="12" t="s">
        <v>31</v>
      </c>
      <c r="B20" s="13"/>
      <c r="C20" s="14"/>
      <c r="D20" s="10">
        <f>SUM(D21:E29)</f>
        <v>184188058</v>
      </c>
      <c r="E20" s="11"/>
      <c r="F20" s="10">
        <f>SUM(F21:G29)</f>
        <v>138864861</v>
      </c>
      <c r="G20" s="11"/>
      <c r="H20" s="10">
        <f>SUM(H21:I29)</f>
        <v>45323197</v>
      </c>
      <c r="I20" s="11"/>
      <c r="J20" s="31" t="s">
        <v>32</v>
      </c>
      <c r="K20" s="32"/>
      <c r="L20" s="43"/>
      <c r="M20" s="28">
        <v>529365000</v>
      </c>
      <c r="N20" s="29"/>
      <c r="O20" s="28">
        <v>471739000</v>
      </c>
      <c r="P20" s="29"/>
      <c r="Q20" s="28">
        <f t="shared" ref="Q20:Q21" si="4">M20-O20</f>
        <v>57626000</v>
      </c>
      <c r="R20" s="29"/>
    </row>
    <row r="21" spans="1:18" x14ac:dyDescent="0.15">
      <c r="A21" s="39" t="s">
        <v>33</v>
      </c>
      <c r="B21" s="40"/>
      <c r="C21" s="41"/>
      <c r="D21" s="28">
        <v>10274622</v>
      </c>
      <c r="E21" s="29"/>
      <c r="F21" s="28">
        <v>1460754</v>
      </c>
      <c r="G21" s="29"/>
      <c r="H21" s="28">
        <f t="shared" si="1"/>
        <v>8813868</v>
      </c>
      <c r="I21" s="29"/>
      <c r="J21" s="26" t="s">
        <v>34</v>
      </c>
      <c r="K21" s="27"/>
      <c r="L21" s="42"/>
      <c r="M21" s="23">
        <v>4414030</v>
      </c>
      <c r="N21" s="24"/>
      <c r="O21" s="23">
        <v>6623430</v>
      </c>
      <c r="P21" s="24"/>
      <c r="Q21" s="23">
        <f t="shared" si="4"/>
        <v>-2209400</v>
      </c>
      <c r="R21" s="24"/>
    </row>
    <row r="22" spans="1:18" x14ac:dyDescent="0.15">
      <c r="A22" s="18" t="s">
        <v>35</v>
      </c>
      <c r="B22" s="19"/>
      <c r="C22" s="20"/>
      <c r="D22" s="23">
        <v>32005869</v>
      </c>
      <c r="E22" s="24"/>
      <c r="F22" s="23">
        <v>14817606</v>
      </c>
      <c r="G22" s="24"/>
      <c r="H22" s="23">
        <f t="shared" si="1"/>
        <v>17188263</v>
      </c>
      <c r="I22" s="24"/>
      <c r="J22" s="36"/>
      <c r="K22" s="37"/>
      <c r="L22" s="38"/>
      <c r="M22" s="21"/>
      <c r="N22" s="22"/>
      <c r="O22" s="21"/>
      <c r="P22" s="22"/>
      <c r="Q22" s="21"/>
      <c r="R22" s="22"/>
    </row>
    <row r="23" spans="1:18" x14ac:dyDescent="0.15">
      <c r="A23" s="18" t="s">
        <v>36</v>
      </c>
      <c r="B23" s="19"/>
      <c r="C23" s="20"/>
      <c r="D23" s="23">
        <v>711553</v>
      </c>
      <c r="E23" s="24"/>
      <c r="F23" s="23">
        <v>1423103</v>
      </c>
      <c r="G23" s="24"/>
      <c r="H23" s="23">
        <f t="shared" si="1"/>
        <v>-711550</v>
      </c>
      <c r="I23" s="24"/>
      <c r="J23" s="33" t="s">
        <v>37</v>
      </c>
      <c r="K23" s="34"/>
      <c r="L23" s="35"/>
      <c r="M23" s="10">
        <f>M8+M19</f>
        <v>1009780021</v>
      </c>
      <c r="N23" s="11"/>
      <c r="O23" s="10">
        <f>O8+O19</f>
        <v>523586482</v>
      </c>
      <c r="P23" s="11"/>
      <c r="Q23" s="10">
        <f t="shared" ref="Q23" si="5">Q8+Q19</f>
        <v>486193539</v>
      </c>
      <c r="R23" s="11"/>
    </row>
    <row r="24" spans="1:18" x14ac:dyDescent="0.15">
      <c r="A24" s="18" t="s">
        <v>38</v>
      </c>
      <c r="B24" s="19"/>
      <c r="C24" s="20"/>
      <c r="D24" s="23">
        <v>100183486</v>
      </c>
      <c r="E24" s="24"/>
      <c r="F24" s="23">
        <v>80971470</v>
      </c>
      <c r="G24" s="24"/>
      <c r="H24" s="23">
        <f t="shared" si="1"/>
        <v>19212016</v>
      </c>
      <c r="I24" s="24"/>
      <c r="J24" s="15" t="s">
        <v>39</v>
      </c>
      <c r="K24" s="16"/>
      <c r="L24" s="16"/>
      <c r="M24" s="16"/>
      <c r="N24" s="16"/>
      <c r="O24" s="16"/>
      <c r="P24" s="16"/>
      <c r="Q24" s="16"/>
      <c r="R24" s="17"/>
    </row>
    <row r="25" spans="1:18" x14ac:dyDescent="0.15">
      <c r="A25" s="18" t="s">
        <v>40</v>
      </c>
      <c r="B25" s="19"/>
      <c r="C25" s="20"/>
      <c r="D25" s="23">
        <v>5305090</v>
      </c>
      <c r="E25" s="24"/>
      <c r="F25" s="23">
        <v>5714070</v>
      </c>
      <c r="G25" s="24"/>
      <c r="H25" s="23">
        <f t="shared" si="1"/>
        <v>-408980</v>
      </c>
      <c r="I25" s="24"/>
      <c r="J25" s="31" t="s">
        <v>41</v>
      </c>
      <c r="K25" s="32"/>
      <c r="L25" s="32"/>
      <c r="M25" s="28">
        <v>30500000</v>
      </c>
      <c r="N25" s="29"/>
      <c r="O25" s="28">
        <v>30500000</v>
      </c>
      <c r="P25" s="29"/>
      <c r="Q25" s="30">
        <f t="shared" ref="Q25:Q27" si="6">M25-O25</f>
        <v>0</v>
      </c>
      <c r="R25" s="29"/>
    </row>
    <row r="26" spans="1:18" x14ac:dyDescent="0.15">
      <c r="A26" s="18" t="s">
        <v>42</v>
      </c>
      <c r="B26" s="19"/>
      <c r="C26" s="20"/>
      <c r="D26" s="23">
        <v>30066598</v>
      </c>
      <c r="E26" s="24"/>
      <c r="F26" s="23">
        <v>30066598</v>
      </c>
      <c r="G26" s="24"/>
      <c r="H26" s="23">
        <f t="shared" si="1"/>
        <v>0</v>
      </c>
      <c r="I26" s="24"/>
      <c r="J26" s="26" t="s">
        <v>43</v>
      </c>
      <c r="K26" s="27"/>
      <c r="L26" s="27"/>
      <c r="M26" s="23">
        <v>360921148</v>
      </c>
      <c r="N26" s="24"/>
      <c r="O26" s="23">
        <v>173536015</v>
      </c>
      <c r="P26" s="24"/>
      <c r="Q26" s="25">
        <f t="shared" si="6"/>
        <v>187385133</v>
      </c>
      <c r="R26" s="24"/>
    </row>
    <row r="27" spans="1:18" x14ac:dyDescent="0.15">
      <c r="A27" s="18" t="s">
        <v>44</v>
      </c>
      <c r="B27" s="19"/>
      <c r="C27" s="20"/>
      <c r="D27" s="23">
        <v>2940840</v>
      </c>
      <c r="E27" s="24"/>
      <c r="F27" s="23">
        <v>4411260</v>
      </c>
      <c r="G27" s="24"/>
      <c r="H27" s="23">
        <f t="shared" si="1"/>
        <v>-1470420</v>
      </c>
      <c r="I27" s="24"/>
      <c r="J27" s="26" t="s">
        <v>45</v>
      </c>
      <c r="K27" s="27"/>
      <c r="L27" s="27"/>
      <c r="M27" s="23">
        <v>-97851463</v>
      </c>
      <c r="N27" s="24"/>
      <c r="O27" s="23">
        <v>-65957290</v>
      </c>
      <c r="P27" s="24"/>
      <c r="Q27" s="25">
        <f t="shared" si="6"/>
        <v>-31894173</v>
      </c>
      <c r="R27" s="24"/>
    </row>
    <row r="28" spans="1:18" x14ac:dyDescent="0.15">
      <c r="A28" s="18" t="s">
        <v>46</v>
      </c>
      <c r="B28" s="19"/>
      <c r="C28" s="20"/>
      <c r="D28" s="23">
        <v>2700000</v>
      </c>
      <c r="E28" s="24"/>
      <c r="F28" s="23">
        <v>0</v>
      </c>
      <c r="G28" s="24"/>
      <c r="H28" s="23">
        <f t="shared" si="1"/>
        <v>2700000</v>
      </c>
      <c r="I28" s="24"/>
      <c r="J28" s="26" t="s">
        <v>47</v>
      </c>
      <c r="K28" s="27"/>
      <c r="L28" s="27"/>
      <c r="M28" s="23" t="s">
        <v>48</v>
      </c>
      <c r="N28" s="24"/>
      <c r="O28" s="23" t="s">
        <v>49</v>
      </c>
      <c r="P28" s="24"/>
      <c r="Q28" s="25" t="s">
        <v>50</v>
      </c>
      <c r="R28" s="24"/>
    </row>
    <row r="29" spans="1:18" s="4" customFormat="1" x14ac:dyDescent="0.15">
      <c r="A29" s="18"/>
      <c r="B29" s="19"/>
      <c r="C29" s="20"/>
      <c r="D29" s="21"/>
      <c r="E29" s="22"/>
      <c r="F29" s="21"/>
      <c r="G29" s="22"/>
      <c r="H29" s="23"/>
      <c r="I29" s="24"/>
      <c r="J29" s="15" t="s">
        <v>51</v>
      </c>
      <c r="K29" s="16"/>
      <c r="L29" s="17"/>
      <c r="M29" s="10">
        <f>SUM(M25:N27)</f>
        <v>293569685</v>
      </c>
      <c r="N29" s="11"/>
      <c r="O29" s="10">
        <f>SUM(O25:P27)</f>
        <v>138078725</v>
      </c>
      <c r="P29" s="11"/>
      <c r="Q29" s="10">
        <f>M29-O29</f>
        <v>155490960</v>
      </c>
      <c r="R29" s="11"/>
    </row>
    <row r="30" spans="1:18" ht="16.5" customHeight="1" x14ac:dyDescent="0.15">
      <c r="A30" s="12" t="s">
        <v>52</v>
      </c>
      <c r="B30" s="13"/>
      <c r="C30" s="14"/>
      <c r="D30" s="10">
        <f>D8+D16</f>
        <v>1303349706</v>
      </c>
      <c r="E30" s="11"/>
      <c r="F30" s="10">
        <f>F8+F16</f>
        <v>661665207</v>
      </c>
      <c r="G30" s="11"/>
      <c r="H30" s="10">
        <f>D30-F30</f>
        <v>641684499</v>
      </c>
      <c r="I30" s="11"/>
      <c r="J30" s="15" t="s">
        <v>53</v>
      </c>
      <c r="K30" s="16"/>
      <c r="L30" s="17"/>
      <c r="M30" s="10">
        <f>M23+M29</f>
        <v>1303349706</v>
      </c>
      <c r="N30" s="11"/>
      <c r="O30" s="10">
        <f>O23+O29</f>
        <v>661665207</v>
      </c>
      <c r="P30" s="11"/>
      <c r="Q30" s="10">
        <f>Q23+Q29</f>
        <v>641684499</v>
      </c>
      <c r="R30" s="11"/>
    </row>
    <row r="31" spans="1:18" x14ac:dyDescent="0.15">
      <c r="I31" s="6"/>
      <c r="J31" s="1"/>
      <c r="K31" s="1"/>
      <c r="L31" s="1"/>
      <c r="M31" s="6"/>
      <c r="N31" s="6"/>
      <c r="O31" s="6"/>
      <c r="P31" s="6"/>
      <c r="Q31" s="6"/>
      <c r="R31" s="6"/>
    </row>
    <row r="43" spans="1:18" s="4" customFormat="1" x14ac:dyDescent="0.15">
      <c r="A43" s="7"/>
      <c r="B43" s="7"/>
      <c r="C43" s="7"/>
      <c r="D43" s="8"/>
      <c r="E43" s="8"/>
      <c r="F43" s="8"/>
      <c r="G43" s="8"/>
      <c r="H43" s="8"/>
      <c r="I43" s="8"/>
      <c r="M43" s="9"/>
      <c r="N43" s="9"/>
      <c r="O43" s="9"/>
      <c r="P43" s="9"/>
      <c r="Q43" s="9"/>
      <c r="R43" s="9"/>
    </row>
  </sheetData>
  <sheetProtection password="F43A" sheet="1" objects="1" scenarios="1" formatCells="0" formatColumns="0" formatRows="0" insertColumns="0" insertRows="0" insertHyperlinks="0" deleteColumns="0" deleteRows="0"/>
  <mergeCells count="195">
    <mergeCell ref="A1:R2"/>
    <mergeCell ref="A3:R3"/>
    <mergeCell ref="A4:I4"/>
    <mergeCell ref="A5:R5"/>
    <mergeCell ref="A6:I6"/>
    <mergeCell ref="J6:R6"/>
    <mergeCell ref="O7:P7"/>
    <mergeCell ref="Q7:R7"/>
    <mergeCell ref="A8:C8"/>
    <mergeCell ref="D8:E8"/>
    <mergeCell ref="F8:G8"/>
    <mergeCell ref="H8:I8"/>
    <mergeCell ref="J8:L8"/>
    <mergeCell ref="M8:N8"/>
    <mergeCell ref="O8:P8"/>
    <mergeCell ref="Q8:R8"/>
    <mergeCell ref="A7:C7"/>
    <mergeCell ref="D7:E7"/>
    <mergeCell ref="F7:G7"/>
    <mergeCell ref="H7:I7"/>
    <mergeCell ref="J7:L7"/>
    <mergeCell ref="M7:N7"/>
    <mergeCell ref="O9:P9"/>
    <mergeCell ref="Q9:R9"/>
    <mergeCell ref="A10:C10"/>
    <mergeCell ref="D10:E10"/>
    <mergeCell ref="F10:G10"/>
    <mergeCell ref="H10:I10"/>
    <mergeCell ref="J10:L10"/>
    <mergeCell ref="M10:N10"/>
    <mergeCell ref="O10:P10"/>
    <mergeCell ref="Q10:R10"/>
    <mergeCell ref="A9:C9"/>
    <mergeCell ref="D9:E9"/>
    <mergeCell ref="F9:G9"/>
    <mergeCell ref="H9:I9"/>
    <mergeCell ref="J9:L9"/>
    <mergeCell ref="M9:N9"/>
    <mergeCell ref="O11:P11"/>
    <mergeCell ref="Q11:R11"/>
    <mergeCell ref="A12:C12"/>
    <mergeCell ref="D12:E12"/>
    <mergeCell ref="F12:G12"/>
    <mergeCell ref="H12:I12"/>
    <mergeCell ref="J12:L12"/>
    <mergeCell ref="M12:N12"/>
    <mergeCell ref="O12:P12"/>
    <mergeCell ref="Q12:R12"/>
    <mergeCell ref="A11:C11"/>
    <mergeCell ref="D11:E11"/>
    <mergeCell ref="F11:G11"/>
    <mergeCell ref="H11:I11"/>
    <mergeCell ref="J11:L11"/>
    <mergeCell ref="M11:N11"/>
    <mergeCell ref="O13:P13"/>
    <mergeCell ref="Q13:R13"/>
    <mergeCell ref="A14:C14"/>
    <mergeCell ref="D14:E14"/>
    <mergeCell ref="F14:G14"/>
    <mergeCell ref="H14:I14"/>
    <mergeCell ref="J14:L14"/>
    <mergeCell ref="M14:N14"/>
    <mergeCell ref="O14:P14"/>
    <mergeCell ref="Q14:R14"/>
    <mergeCell ref="A13:C13"/>
    <mergeCell ref="D13:E13"/>
    <mergeCell ref="F13:G13"/>
    <mergeCell ref="H13:I13"/>
    <mergeCell ref="J13:L13"/>
    <mergeCell ref="M13:N13"/>
    <mergeCell ref="O15:P15"/>
    <mergeCell ref="Q15:R15"/>
    <mergeCell ref="A16:C16"/>
    <mergeCell ref="D16:E16"/>
    <mergeCell ref="F16:G16"/>
    <mergeCell ref="H16:I16"/>
    <mergeCell ref="J16:L16"/>
    <mergeCell ref="M16:N16"/>
    <mergeCell ref="O16:P16"/>
    <mergeCell ref="Q16:R16"/>
    <mergeCell ref="A15:C15"/>
    <mergeCell ref="D15:E15"/>
    <mergeCell ref="F15:G15"/>
    <mergeCell ref="H15:I15"/>
    <mergeCell ref="J15:L15"/>
    <mergeCell ref="M15:N15"/>
    <mergeCell ref="O17:P17"/>
    <mergeCell ref="Q17:R17"/>
    <mergeCell ref="A18:C18"/>
    <mergeCell ref="D18:E18"/>
    <mergeCell ref="F18:G18"/>
    <mergeCell ref="H18:I18"/>
    <mergeCell ref="J18:L18"/>
    <mergeCell ref="M18:N18"/>
    <mergeCell ref="O18:P18"/>
    <mergeCell ref="Q18:R18"/>
    <mergeCell ref="A17:C17"/>
    <mergeCell ref="D17:E17"/>
    <mergeCell ref="F17:G17"/>
    <mergeCell ref="H17:I17"/>
    <mergeCell ref="J17:L17"/>
    <mergeCell ref="M17:N17"/>
    <mergeCell ref="O19:P19"/>
    <mergeCell ref="Q19:R19"/>
    <mergeCell ref="A20:C20"/>
    <mergeCell ref="D20:E20"/>
    <mergeCell ref="F20:G20"/>
    <mergeCell ref="H20:I20"/>
    <mergeCell ref="J20:L20"/>
    <mergeCell ref="M20:N20"/>
    <mergeCell ref="O20:P20"/>
    <mergeCell ref="Q20:R20"/>
    <mergeCell ref="A19:C19"/>
    <mergeCell ref="D19:E19"/>
    <mergeCell ref="F19:G19"/>
    <mergeCell ref="H19:I19"/>
    <mergeCell ref="J19:L19"/>
    <mergeCell ref="M19:N19"/>
    <mergeCell ref="O21:P21"/>
    <mergeCell ref="Q21:R21"/>
    <mergeCell ref="A22:C22"/>
    <mergeCell ref="D22:E22"/>
    <mergeCell ref="F22:G22"/>
    <mergeCell ref="H22:I22"/>
    <mergeCell ref="J22:L22"/>
    <mergeCell ref="M22:N22"/>
    <mergeCell ref="O22:P22"/>
    <mergeCell ref="Q22:R22"/>
    <mergeCell ref="A21:C21"/>
    <mergeCell ref="D21:E21"/>
    <mergeCell ref="F21:G21"/>
    <mergeCell ref="H21:I21"/>
    <mergeCell ref="J21:L21"/>
    <mergeCell ref="M21:N21"/>
    <mergeCell ref="O23:P23"/>
    <mergeCell ref="Q23:R23"/>
    <mergeCell ref="A24:C24"/>
    <mergeCell ref="D24:E24"/>
    <mergeCell ref="F24:G24"/>
    <mergeCell ref="H24:I24"/>
    <mergeCell ref="J24:R24"/>
    <mergeCell ref="A23:C23"/>
    <mergeCell ref="D23:E23"/>
    <mergeCell ref="F23:G23"/>
    <mergeCell ref="H23:I23"/>
    <mergeCell ref="J23:L23"/>
    <mergeCell ref="M23:N23"/>
    <mergeCell ref="O25:P25"/>
    <mergeCell ref="Q25:R25"/>
    <mergeCell ref="A26:C26"/>
    <mergeCell ref="D26:E26"/>
    <mergeCell ref="F26:G26"/>
    <mergeCell ref="H26:I26"/>
    <mergeCell ref="J26:L26"/>
    <mergeCell ref="M26:N26"/>
    <mergeCell ref="O26:P26"/>
    <mergeCell ref="Q26:R26"/>
    <mergeCell ref="A25:C25"/>
    <mergeCell ref="D25:E25"/>
    <mergeCell ref="F25:G25"/>
    <mergeCell ref="H25:I25"/>
    <mergeCell ref="J25:L25"/>
    <mergeCell ref="M25:N25"/>
    <mergeCell ref="O27:P27"/>
    <mergeCell ref="Q27:R27"/>
    <mergeCell ref="A28:C28"/>
    <mergeCell ref="D28:E28"/>
    <mergeCell ref="F28:G28"/>
    <mergeCell ref="H28:I28"/>
    <mergeCell ref="J28:L28"/>
    <mergeCell ref="M28:N28"/>
    <mergeCell ref="O28:P28"/>
    <mergeCell ref="Q28:R28"/>
    <mergeCell ref="A27:C27"/>
    <mergeCell ref="D27:E27"/>
    <mergeCell ref="F27:G27"/>
    <mergeCell ref="H27:I27"/>
    <mergeCell ref="J27:L27"/>
    <mergeCell ref="M27:N27"/>
    <mergeCell ref="O29:P29"/>
    <mergeCell ref="Q29:R29"/>
    <mergeCell ref="A30:C30"/>
    <mergeCell ref="D30:E30"/>
    <mergeCell ref="F30:G30"/>
    <mergeCell ref="H30:I30"/>
    <mergeCell ref="J30:L30"/>
    <mergeCell ref="M30:N30"/>
    <mergeCell ref="O30:P30"/>
    <mergeCell ref="Q30:R30"/>
    <mergeCell ref="A29:C29"/>
    <mergeCell ref="D29:E29"/>
    <mergeCell ref="F29:G29"/>
    <mergeCell ref="H29:I29"/>
    <mergeCell ref="J29:L29"/>
    <mergeCell ref="M29:N2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 xml:space="preserve">&amp;R第3号の1様式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様式3-1貸借</vt:lpstr>
      <vt:lpstr>'様式3-1貸借'!Print_Area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英昭</dc:creator>
  <cp:lastModifiedBy>高橋 英昭</cp:lastModifiedBy>
  <dcterms:created xsi:type="dcterms:W3CDTF">2015-10-15T00:53:17Z</dcterms:created>
  <dcterms:modified xsi:type="dcterms:W3CDTF">2015-10-15T01:15:11Z</dcterms:modified>
</cp:coreProperties>
</file>