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315" windowHeight="6915"/>
  </bookViews>
  <sheets>
    <sheet name="貸借対照表 (2)" sheetId="1" r:id="rId1"/>
  </sheets>
  <externalReferences>
    <externalReference r:id="rId2"/>
  </externalReferences>
  <definedNames>
    <definedName name="_xlnm.Print_Area" localSheetId="0">'貸借対照表 (2)'!$A$1:$H$70</definedName>
  </definedNames>
  <calcPr calcId="125725"/>
</workbook>
</file>

<file path=xl/calcChain.xml><?xml version="1.0" encoding="utf-8"?>
<calcChain xmlns="http://schemas.openxmlformats.org/spreadsheetml/2006/main">
  <c r="A4" i="1"/>
  <c r="C9"/>
  <c r="F9"/>
  <c r="G9"/>
  <c r="B10"/>
  <c r="B9" s="1"/>
  <c r="D10"/>
  <c r="D9" s="1"/>
  <c r="F10"/>
  <c r="H10"/>
  <c r="H9" s="1"/>
  <c r="B11"/>
  <c r="D11"/>
  <c r="F11"/>
  <c r="H11"/>
  <c r="B12"/>
  <c r="D12"/>
  <c r="F12"/>
  <c r="H12"/>
  <c r="B13"/>
  <c r="D13"/>
  <c r="F13"/>
  <c r="H13"/>
  <c r="B14"/>
  <c r="D14"/>
  <c r="F14"/>
  <c r="H14"/>
  <c r="B15"/>
  <c r="D15"/>
  <c r="F15"/>
  <c r="H15"/>
  <c r="B16"/>
  <c r="D16"/>
  <c r="F16"/>
  <c r="H16"/>
  <c r="B17"/>
  <c r="D17"/>
  <c r="B18"/>
  <c r="D18"/>
  <c r="G22"/>
  <c r="C23"/>
  <c r="F23"/>
  <c r="H23" s="1"/>
  <c r="B24"/>
  <c r="B23" s="1"/>
  <c r="F24"/>
  <c r="H24" s="1"/>
  <c r="B25"/>
  <c r="D25" s="1"/>
  <c r="F25"/>
  <c r="H25" s="1"/>
  <c r="B26"/>
  <c r="D26" s="1"/>
  <c r="F26"/>
  <c r="H26" s="1"/>
  <c r="G30"/>
  <c r="G52" s="1"/>
  <c r="B31"/>
  <c r="D31" s="1"/>
  <c r="B32"/>
  <c r="D32" s="1"/>
  <c r="F32"/>
  <c r="G32"/>
  <c r="B33"/>
  <c r="D33"/>
  <c r="F33"/>
  <c r="H33"/>
  <c r="H32" s="1"/>
  <c r="B34"/>
  <c r="D34"/>
  <c r="F34"/>
  <c r="H34"/>
  <c r="B35"/>
  <c r="D35"/>
  <c r="G35"/>
  <c r="G51" s="1"/>
  <c r="B36"/>
  <c r="D36" s="1"/>
  <c r="F36"/>
  <c r="F35" s="1"/>
  <c r="F51" s="1"/>
  <c r="B37"/>
  <c r="D37" s="1"/>
  <c r="F37"/>
  <c r="H37" s="1"/>
  <c r="B38"/>
  <c r="D38" s="1"/>
  <c r="F38"/>
  <c r="H38" s="1"/>
  <c r="B39"/>
  <c r="D39" s="1"/>
  <c r="F39"/>
  <c r="H39" s="1"/>
  <c r="B40"/>
  <c r="D40" s="1"/>
  <c r="B41"/>
  <c r="D41" s="1"/>
  <c r="B42"/>
  <c r="D42" s="1"/>
  <c r="B43"/>
  <c r="D43" s="1"/>
  <c r="F43"/>
  <c r="G43"/>
  <c r="B44"/>
  <c r="D44"/>
  <c r="F44"/>
  <c r="H44"/>
  <c r="H43" s="1"/>
  <c r="B45"/>
  <c r="D45"/>
  <c r="F45"/>
  <c r="H45"/>
  <c r="C46"/>
  <c r="C30" s="1"/>
  <c r="B47"/>
  <c r="B46" s="1"/>
  <c r="B48"/>
  <c r="D48" s="1"/>
  <c r="H22" l="1"/>
  <c r="H30" s="1"/>
  <c r="F30"/>
  <c r="F52" s="1"/>
  <c r="C22"/>
  <c r="C52" s="1"/>
  <c r="B30"/>
  <c r="B22" s="1"/>
  <c r="B52" s="1"/>
  <c r="F22"/>
  <c r="D47"/>
  <c r="D46" s="1"/>
  <c r="D30" s="1"/>
  <c r="H36"/>
  <c r="H35" s="1"/>
  <c r="H51" s="1"/>
  <c r="D24"/>
  <c r="D23" s="1"/>
  <c r="H52" l="1"/>
  <c r="D22"/>
  <c r="D52" s="1"/>
</calcChain>
</file>

<file path=xl/sharedStrings.xml><?xml version="1.0" encoding="utf-8"?>
<sst xmlns="http://schemas.openxmlformats.org/spreadsheetml/2006/main" count="111" uniqueCount="99">
  <si>
    <t>　　　なし</t>
    <phoneticPr fontId="2"/>
  </si>
  <si>
    <t>６．重要な後発事象</t>
    <rPh sb="2" eb="4">
      <t>ジュウヨウ</t>
    </rPh>
    <rPh sb="5" eb="7">
      <t>コウハツ</t>
    </rPh>
    <rPh sb="7" eb="9">
      <t>ジショウ</t>
    </rPh>
    <phoneticPr fontId="2"/>
  </si>
  <si>
    <t>３．基本財産の増加</t>
    <rPh sb="2" eb="4">
      <t>キホン</t>
    </rPh>
    <rPh sb="4" eb="6">
      <t>ザイサン</t>
    </rPh>
    <rPh sb="7" eb="9">
      <t>ゾウカ</t>
    </rPh>
    <phoneticPr fontId="2"/>
  </si>
  <si>
    <t>長期運営借入金</t>
    <rPh sb="0" eb="2">
      <t>チョウキ</t>
    </rPh>
    <rPh sb="2" eb="4">
      <t>ウンエイ</t>
    </rPh>
    <rPh sb="4" eb="6">
      <t>カリイレ</t>
    </rPh>
    <rPh sb="6" eb="7">
      <t>キン</t>
    </rPh>
    <phoneticPr fontId="2"/>
  </si>
  <si>
    <t>　　　　　　　　　設備資金借入金</t>
    <rPh sb="9" eb="11">
      <t>セツビ</t>
    </rPh>
    <rPh sb="11" eb="13">
      <t>シキン</t>
    </rPh>
    <rPh sb="13" eb="15">
      <t>カリイレ</t>
    </rPh>
    <rPh sb="15" eb="16">
      <t>キン</t>
    </rPh>
    <phoneticPr fontId="2"/>
  </si>
  <si>
    <t>　　　　　　</t>
    <phoneticPr fontId="2"/>
  </si>
  <si>
    <t>　　</t>
    <phoneticPr fontId="2"/>
  </si>
  <si>
    <t>　　担保している債務の種類及び金額</t>
    <rPh sb="2" eb="4">
      <t>タンポ</t>
    </rPh>
    <rPh sb="8" eb="10">
      <t>サイム</t>
    </rPh>
    <rPh sb="11" eb="13">
      <t>シュルイ</t>
    </rPh>
    <rPh sb="13" eb="14">
      <t>オヨ</t>
    </rPh>
    <rPh sb="15" eb="17">
      <t>キンガク</t>
    </rPh>
    <phoneticPr fontId="2"/>
  </si>
  <si>
    <t>２．重要な会計方針の変更</t>
    <rPh sb="2" eb="4">
      <t>ジュウヨウ</t>
    </rPh>
    <rPh sb="5" eb="7">
      <t>カイケイ</t>
    </rPh>
    <rPh sb="7" eb="9">
      <t>ホウシン</t>
    </rPh>
    <rPh sb="10" eb="12">
      <t>ヘンコウ</t>
    </rPh>
    <phoneticPr fontId="2"/>
  </si>
  <si>
    <t>　　　  基本財産・土地　　　　</t>
    <rPh sb="5" eb="7">
      <t>キホン</t>
    </rPh>
    <rPh sb="7" eb="9">
      <t>ザイサン</t>
    </rPh>
    <rPh sb="10" eb="12">
      <t>トチ</t>
    </rPh>
    <phoneticPr fontId="2"/>
  </si>
  <si>
    <t>　　　　　　　　　基本財産・建物　</t>
    <rPh sb="9" eb="11">
      <t>キホン</t>
    </rPh>
    <rPh sb="11" eb="13">
      <t>ザイサン</t>
    </rPh>
    <rPh sb="14" eb="16">
      <t>タテモノ</t>
    </rPh>
    <phoneticPr fontId="2"/>
  </si>
  <si>
    <t>た退職給与引当金を計上している。</t>
    <rPh sb="1" eb="3">
      <t>タイショク</t>
    </rPh>
    <rPh sb="3" eb="4">
      <t>キュウ</t>
    </rPh>
    <rPh sb="4" eb="5">
      <t>アタ</t>
    </rPh>
    <rPh sb="5" eb="7">
      <t>ヒキアテ</t>
    </rPh>
    <rPh sb="7" eb="8">
      <t>キン</t>
    </rPh>
    <rPh sb="9" eb="11">
      <t>ケイジョウ</t>
    </rPh>
    <phoneticPr fontId="2"/>
  </si>
  <si>
    <t>５．担保に供されている資産の種類及び金額</t>
    <rPh sb="2" eb="4">
      <t>タンポ</t>
    </rPh>
    <rPh sb="5" eb="6">
      <t>ソナ</t>
    </rPh>
    <rPh sb="11" eb="13">
      <t>シサン</t>
    </rPh>
    <rPh sb="14" eb="16">
      <t>シュルイ</t>
    </rPh>
    <rPh sb="16" eb="17">
      <t>オヨ</t>
    </rPh>
    <rPh sb="18" eb="20">
      <t>キンガク</t>
    </rPh>
    <phoneticPr fontId="2"/>
  </si>
  <si>
    <t>民間社会福祉事業職員共済会により計算し</t>
    <rPh sb="0" eb="2">
      <t>ミンカン</t>
    </rPh>
    <rPh sb="2" eb="4">
      <t>シャカイ</t>
    </rPh>
    <rPh sb="4" eb="6">
      <t>フクシ</t>
    </rPh>
    <rPh sb="6" eb="8">
      <t>ジギョウ</t>
    </rPh>
    <rPh sb="8" eb="10">
      <t>ショクイン</t>
    </rPh>
    <rPh sb="10" eb="11">
      <t>トモ</t>
    </rPh>
    <rPh sb="11" eb="12">
      <t>ス</t>
    </rPh>
    <rPh sb="12" eb="13">
      <t>カイ</t>
    </rPh>
    <rPh sb="16" eb="18">
      <t>ケイサン</t>
    </rPh>
    <phoneticPr fontId="2"/>
  </si>
  <si>
    <t>職員の退職金の支給に備えるため、滋賀県</t>
    <rPh sb="0" eb="2">
      <t>ショクイン</t>
    </rPh>
    <rPh sb="3" eb="6">
      <t>タイショクキン</t>
    </rPh>
    <rPh sb="7" eb="9">
      <t>シキュウ</t>
    </rPh>
    <rPh sb="10" eb="11">
      <t>ソナ</t>
    </rPh>
    <rPh sb="16" eb="19">
      <t>シガケン</t>
    </rPh>
    <phoneticPr fontId="2"/>
  </si>
  <si>
    <t xml:space="preserve">  (3)退職給与引当金の計上基準</t>
    <rPh sb="5" eb="7">
      <t>タイショク</t>
    </rPh>
    <rPh sb="7" eb="8">
      <t>キュウ</t>
    </rPh>
    <rPh sb="8" eb="9">
      <t>アタ</t>
    </rPh>
    <rPh sb="9" eb="11">
      <t>ヒキアテ</t>
    </rPh>
    <rPh sb="11" eb="12">
      <t>キン</t>
    </rPh>
    <rPh sb="13" eb="15">
      <t>ケイジョウ</t>
    </rPh>
    <rPh sb="15" eb="17">
      <t>キジュン</t>
    </rPh>
    <phoneticPr fontId="2"/>
  </si>
  <si>
    <t>総平均原価法</t>
    <rPh sb="0" eb="1">
      <t>ソウ</t>
    </rPh>
    <rPh sb="1" eb="3">
      <t>ヘイキン</t>
    </rPh>
    <rPh sb="3" eb="5">
      <t>ゲンカ</t>
    </rPh>
    <rPh sb="5" eb="6">
      <t>ホウ</t>
    </rPh>
    <phoneticPr fontId="2"/>
  </si>
  <si>
    <t xml:space="preserve">  (2)有価証券の評価方法</t>
    <rPh sb="5" eb="7">
      <t>ユウカ</t>
    </rPh>
    <rPh sb="7" eb="9">
      <t>ショウケン</t>
    </rPh>
    <rPh sb="10" eb="12">
      <t>ヒョウカ</t>
    </rPh>
    <rPh sb="12" eb="14">
      <t>ホウホウ</t>
    </rPh>
    <phoneticPr fontId="2"/>
  </si>
  <si>
    <t>最終仕入原価法</t>
    <rPh sb="0" eb="2">
      <t>サイシュウ</t>
    </rPh>
    <rPh sb="2" eb="4">
      <t>シイ</t>
    </rPh>
    <rPh sb="4" eb="6">
      <t>ゲンカ</t>
    </rPh>
    <rPh sb="6" eb="7">
      <t>ホウ</t>
    </rPh>
    <phoneticPr fontId="2"/>
  </si>
  <si>
    <t xml:space="preserve">  (1)貯蔵品の評価方法</t>
    <rPh sb="5" eb="8">
      <t>チョゾウヒン</t>
    </rPh>
    <rPh sb="9" eb="11">
      <t>ヒョウカ</t>
    </rPh>
    <rPh sb="11" eb="13">
      <t>ホウホウ</t>
    </rPh>
    <phoneticPr fontId="2"/>
  </si>
  <si>
    <t>４．基本金及び国庫補助金等特別積立金の取り崩し</t>
    <rPh sb="2" eb="4">
      <t>キホン</t>
    </rPh>
    <rPh sb="4" eb="5">
      <t>キン</t>
    </rPh>
    <rPh sb="5" eb="6">
      <t>オヨ</t>
    </rPh>
    <rPh sb="7" eb="9">
      <t>コッコ</t>
    </rPh>
    <rPh sb="9" eb="12">
      <t>ホジョキン</t>
    </rPh>
    <rPh sb="12" eb="13">
      <t>トウ</t>
    </rPh>
    <rPh sb="13" eb="15">
      <t>トクベツ</t>
    </rPh>
    <rPh sb="15" eb="17">
      <t>ツミタテ</t>
    </rPh>
    <rPh sb="17" eb="18">
      <t>キン</t>
    </rPh>
    <rPh sb="19" eb="20">
      <t>ト</t>
    </rPh>
    <rPh sb="21" eb="22">
      <t>クズ</t>
    </rPh>
    <phoneticPr fontId="2"/>
  </si>
  <si>
    <t>１．重要な会計方針</t>
    <rPh sb="2" eb="4">
      <t>ジュウヨウ</t>
    </rPh>
    <rPh sb="5" eb="7">
      <t>カイケイ</t>
    </rPh>
    <rPh sb="7" eb="9">
      <t>ホウシン</t>
    </rPh>
    <phoneticPr fontId="2"/>
  </si>
  <si>
    <t>注記</t>
    <rPh sb="0" eb="2">
      <t>チュウキ</t>
    </rPh>
    <phoneticPr fontId="2"/>
  </si>
  <si>
    <t>円</t>
    <rPh sb="0" eb="1">
      <t>エン</t>
    </rPh>
    <phoneticPr fontId="2"/>
  </si>
  <si>
    <t>　　２．徴収不能引当金の額</t>
    <rPh sb="4" eb="6">
      <t>チョウシュウ</t>
    </rPh>
    <rPh sb="6" eb="8">
      <t>フノウ</t>
    </rPh>
    <rPh sb="8" eb="10">
      <t>ヒキアテ</t>
    </rPh>
    <rPh sb="10" eb="11">
      <t>キン</t>
    </rPh>
    <rPh sb="12" eb="13">
      <t>ガク</t>
    </rPh>
    <phoneticPr fontId="2"/>
  </si>
  <si>
    <t>　　１．減価償却費の累計額</t>
    <rPh sb="4" eb="6">
      <t>ゲンカ</t>
    </rPh>
    <rPh sb="6" eb="7">
      <t>ツグナ</t>
    </rPh>
    <rPh sb="7" eb="8">
      <t>キャク</t>
    </rPh>
    <rPh sb="8" eb="9">
      <t>ヒ</t>
    </rPh>
    <rPh sb="10" eb="13">
      <t>ルイケイガク</t>
    </rPh>
    <phoneticPr fontId="2"/>
  </si>
  <si>
    <t>脚注</t>
    <rPh sb="0" eb="1">
      <t>キャク</t>
    </rPh>
    <rPh sb="1" eb="2">
      <t>チュウ</t>
    </rPh>
    <phoneticPr fontId="2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</si>
  <si>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2"/>
  </si>
  <si>
    <t>資 産 の 部 合 計</t>
    <rPh sb="0" eb="1">
      <t>シ</t>
    </rPh>
    <rPh sb="2" eb="3">
      <t>サン</t>
    </rPh>
    <rPh sb="6" eb="7">
      <t>ブ</t>
    </rPh>
    <rPh sb="8" eb="9">
      <t>ゴウ</t>
    </rPh>
    <rPh sb="10" eb="11">
      <t>ケイ</t>
    </rPh>
    <phoneticPr fontId="2"/>
  </si>
  <si>
    <t>純 資 産 の 部 合 計</t>
    <rPh sb="0" eb="1">
      <t>ジュン</t>
    </rPh>
    <rPh sb="2" eb="3">
      <t>シ</t>
    </rPh>
    <rPh sb="4" eb="5">
      <t>サン</t>
    </rPh>
    <rPh sb="8" eb="9">
      <t>ブ</t>
    </rPh>
    <rPh sb="10" eb="11">
      <t>ゴウ</t>
    </rPh>
    <rPh sb="12" eb="13">
      <t>ケイ</t>
    </rPh>
    <phoneticPr fontId="2"/>
  </si>
  <si>
    <t>　　その他の固定資産</t>
    <rPh sb="4" eb="5">
      <t>タ</t>
    </rPh>
    <rPh sb="6" eb="8">
      <t>コテイ</t>
    </rPh>
    <rPh sb="8" eb="10">
      <t>シサン</t>
    </rPh>
    <phoneticPr fontId="2"/>
  </si>
  <si>
    <t>　　退職共済預け金</t>
    <rPh sb="2" eb="4">
      <t>タイショク</t>
    </rPh>
    <rPh sb="4" eb="6">
      <t>キョウサイ</t>
    </rPh>
    <rPh sb="6" eb="7">
      <t>アズ</t>
    </rPh>
    <rPh sb="8" eb="9">
      <t>キン</t>
    </rPh>
    <phoneticPr fontId="2"/>
  </si>
  <si>
    <t>　その他の固定資産</t>
    <rPh sb="3" eb="4">
      <t>タ</t>
    </rPh>
    <rPh sb="5" eb="7">
      <t>コテイ</t>
    </rPh>
    <rPh sb="7" eb="9">
      <t>シサン</t>
    </rPh>
    <phoneticPr fontId="2"/>
  </si>
  <si>
    <t>　（うち当期活動収支差額）</t>
    <rPh sb="4" eb="6">
      <t>トウキ</t>
    </rPh>
    <rPh sb="6" eb="8">
      <t>カツドウ</t>
    </rPh>
    <rPh sb="8" eb="10">
      <t>シュウシ</t>
    </rPh>
    <rPh sb="10" eb="12">
      <t>サガク</t>
    </rPh>
    <phoneticPr fontId="2"/>
  </si>
  <si>
    <t>　保育所施設・設備整備積立預金</t>
    <rPh sb="1" eb="3">
      <t>ホイク</t>
    </rPh>
    <rPh sb="3" eb="4">
      <t>ジョ</t>
    </rPh>
    <rPh sb="4" eb="6">
      <t>シセツ</t>
    </rPh>
    <rPh sb="7" eb="9">
      <t>セツビ</t>
    </rPh>
    <rPh sb="9" eb="11">
      <t>セイビ</t>
    </rPh>
    <rPh sb="11" eb="13">
      <t>ツミタテ</t>
    </rPh>
    <rPh sb="13" eb="15">
      <t>ヨキン</t>
    </rPh>
    <phoneticPr fontId="2"/>
  </si>
  <si>
    <t>　次期繰越活動収支差額</t>
    <rPh sb="1" eb="3">
      <t>ジキ</t>
    </rPh>
    <rPh sb="3" eb="5">
      <t>クリコシ</t>
    </rPh>
    <rPh sb="5" eb="7">
      <t>カツドウ</t>
    </rPh>
    <rPh sb="7" eb="9">
      <t>シュウシ</t>
    </rPh>
    <rPh sb="9" eb="11">
      <t>サガク</t>
    </rPh>
    <phoneticPr fontId="2"/>
  </si>
  <si>
    <t>　保育所繰越積立預金</t>
    <rPh sb="1" eb="3">
      <t>ホイク</t>
    </rPh>
    <rPh sb="3" eb="4">
      <t>ジョ</t>
    </rPh>
    <rPh sb="4" eb="6">
      <t>クリコシ</t>
    </rPh>
    <rPh sb="6" eb="8">
      <t>ツミタテ</t>
    </rPh>
    <rPh sb="8" eb="10">
      <t>ヨキン</t>
    </rPh>
    <phoneticPr fontId="2"/>
  </si>
  <si>
    <t>次期繰越活動収支差額</t>
    <rPh sb="0" eb="2">
      <t>ジキ</t>
    </rPh>
    <rPh sb="2" eb="4">
      <t>クリコシ</t>
    </rPh>
    <rPh sb="4" eb="6">
      <t>カツドウ</t>
    </rPh>
    <rPh sb="6" eb="8">
      <t>シュウシ</t>
    </rPh>
    <rPh sb="8" eb="10">
      <t>サガク</t>
    </rPh>
    <phoneticPr fontId="2"/>
  </si>
  <si>
    <t>　措置施設繰越特定預金</t>
    <rPh sb="1" eb="3">
      <t>ソチ</t>
    </rPh>
    <rPh sb="3" eb="5">
      <t>シセツ</t>
    </rPh>
    <rPh sb="5" eb="7">
      <t>クリコシ</t>
    </rPh>
    <rPh sb="7" eb="9">
      <t>トクテイ</t>
    </rPh>
    <rPh sb="9" eb="11">
      <t>ヨキン</t>
    </rPh>
    <phoneticPr fontId="2"/>
  </si>
  <si>
    <t>　収益事業会計元入金</t>
    <rPh sb="1" eb="3">
      <t>シュウエキ</t>
    </rPh>
    <rPh sb="3" eb="5">
      <t>ジギョウ</t>
    </rPh>
    <rPh sb="5" eb="7">
      <t>カイケイ</t>
    </rPh>
    <rPh sb="7" eb="8">
      <t>ゲン</t>
    </rPh>
    <rPh sb="8" eb="10">
      <t>ニュウキン</t>
    </rPh>
    <phoneticPr fontId="2"/>
  </si>
  <si>
    <t>　公益事業会計元入金</t>
    <rPh sb="1" eb="3">
      <t>コウエキ</t>
    </rPh>
    <rPh sb="3" eb="5">
      <t>ジギョウ</t>
    </rPh>
    <rPh sb="5" eb="7">
      <t>カイケイ</t>
    </rPh>
    <rPh sb="7" eb="8">
      <t>ゲン</t>
    </rPh>
    <rPh sb="8" eb="10">
      <t>ニュウキン</t>
    </rPh>
    <phoneticPr fontId="2"/>
  </si>
  <si>
    <t>　長期貸付金</t>
    <rPh sb="1" eb="3">
      <t>チョウキ</t>
    </rPh>
    <rPh sb="3" eb="5">
      <t>カシツケ</t>
    </rPh>
    <rPh sb="5" eb="6">
      <t>キン</t>
    </rPh>
    <phoneticPr fontId="2"/>
  </si>
  <si>
    <t>　保育所施設・設備整備積立金</t>
    <rPh sb="1" eb="3">
      <t>ホイク</t>
    </rPh>
    <rPh sb="3" eb="4">
      <t>ジョ</t>
    </rPh>
    <rPh sb="4" eb="6">
      <t>シセツ</t>
    </rPh>
    <rPh sb="7" eb="9">
      <t>セツビ</t>
    </rPh>
    <rPh sb="9" eb="11">
      <t>セイビ</t>
    </rPh>
    <rPh sb="11" eb="13">
      <t>ツミタテ</t>
    </rPh>
    <rPh sb="13" eb="14">
      <t>キン</t>
    </rPh>
    <phoneticPr fontId="2"/>
  </si>
  <si>
    <t>　投資有価証券</t>
    <rPh sb="1" eb="3">
      <t>トウシ</t>
    </rPh>
    <rPh sb="3" eb="5">
      <t>ユウカ</t>
    </rPh>
    <rPh sb="5" eb="7">
      <t>ショウケン</t>
    </rPh>
    <phoneticPr fontId="2"/>
  </si>
  <si>
    <t>　備品等購入積立金</t>
    <rPh sb="1" eb="3">
      <t>ビヒン</t>
    </rPh>
    <rPh sb="3" eb="4">
      <t>トウ</t>
    </rPh>
    <rPh sb="4" eb="6">
      <t>コウニュウ</t>
    </rPh>
    <rPh sb="6" eb="8">
      <t>ツミタテ</t>
    </rPh>
    <rPh sb="8" eb="9">
      <t>キン</t>
    </rPh>
    <phoneticPr fontId="2"/>
  </si>
  <si>
    <t>　権利</t>
    <rPh sb="1" eb="3">
      <t>ケンリ</t>
    </rPh>
    <phoneticPr fontId="2"/>
  </si>
  <si>
    <t>　修繕積立金</t>
    <rPh sb="1" eb="3">
      <t>シュウゼン</t>
    </rPh>
    <rPh sb="3" eb="5">
      <t>ツミタテ</t>
    </rPh>
    <rPh sb="5" eb="6">
      <t>キン</t>
    </rPh>
    <phoneticPr fontId="2"/>
  </si>
  <si>
    <t>　建物仮勘定</t>
    <rPh sb="1" eb="3">
      <t>タテモノ</t>
    </rPh>
    <rPh sb="3" eb="4">
      <t>カリ</t>
    </rPh>
    <rPh sb="4" eb="6">
      <t>カンジョウ</t>
    </rPh>
    <phoneticPr fontId="2"/>
  </si>
  <si>
    <t>　人件費積立金</t>
    <rPh sb="1" eb="2">
      <t>ヒト</t>
    </rPh>
    <rPh sb="2" eb="3">
      <t>ケン</t>
    </rPh>
    <rPh sb="3" eb="4">
      <t>ヒ</t>
    </rPh>
    <rPh sb="4" eb="6">
      <t>ツミタテ</t>
    </rPh>
    <rPh sb="6" eb="7">
      <t>キン</t>
    </rPh>
    <phoneticPr fontId="2"/>
  </si>
  <si>
    <t>　土地</t>
    <rPh sb="1" eb="3">
      <t>トチ</t>
    </rPh>
    <phoneticPr fontId="2"/>
  </si>
  <si>
    <t>その他の積立金　</t>
    <rPh sb="2" eb="3">
      <t>タ</t>
    </rPh>
    <rPh sb="4" eb="6">
      <t>ツミタテ</t>
    </rPh>
    <rPh sb="6" eb="7">
      <t>キン</t>
    </rPh>
    <phoneticPr fontId="2"/>
  </si>
  <si>
    <t>　器具及び備品</t>
    <rPh sb="1" eb="3">
      <t>キグ</t>
    </rPh>
    <rPh sb="3" eb="4">
      <t>オヨ</t>
    </rPh>
    <rPh sb="5" eb="7">
      <t>ビヒン</t>
    </rPh>
    <phoneticPr fontId="2"/>
  </si>
  <si>
    <t>国庫補助金等特別積立金</t>
    <rPh sb="0" eb="2">
      <t>コッコ</t>
    </rPh>
    <rPh sb="2" eb="5">
      <t>ホジョキン</t>
    </rPh>
    <rPh sb="5" eb="6">
      <t>トウ</t>
    </rPh>
    <rPh sb="6" eb="8">
      <t>トクベツ</t>
    </rPh>
    <rPh sb="8" eb="10">
      <t>ツミタテ</t>
    </rPh>
    <rPh sb="10" eb="11">
      <t>キン</t>
    </rPh>
    <phoneticPr fontId="2"/>
  </si>
  <si>
    <t>　車輛運搬具</t>
    <rPh sb="1" eb="3">
      <t>シャリョウ</t>
    </rPh>
    <rPh sb="3" eb="5">
      <t>ウンパン</t>
    </rPh>
    <rPh sb="5" eb="6">
      <t>グ</t>
    </rPh>
    <phoneticPr fontId="2"/>
  </si>
  <si>
    <t>　基本金</t>
    <rPh sb="1" eb="3">
      <t>キホン</t>
    </rPh>
    <rPh sb="3" eb="4">
      <t>キン</t>
    </rPh>
    <phoneticPr fontId="2"/>
  </si>
  <si>
    <t>　機械及び装置</t>
    <rPh sb="1" eb="3">
      <t>キカイ</t>
    </rPh>
    <rPh sb="3" eb="4">
      <t>オヨ</t>
    </rPh>
    <rPh sb="5" eb="7">
      <t>ソウチ</t>
    </rPh>
    <phoneticPr fontId="2"/>
  </si>
  <si>
    <t>基本金</t>
    <rPh sb="0" eb="2">
      <t>キホン</t>
    </rPh>
    <rPh sb="2" eb="3">
      <t>キン</t>
    </rPh>
    <phoneticPr fontId="2"/>
  </si>
  <si>
    <t>　構築物</t>
    <rPh sb="1" eb="4">
      <t>コウチクブツ</t>
    </rPh>
    <phoneticPr fontId="2"/>
  </si>
  <si>
    <t>純　　資　　産　　の　　部</t>
    <rPh sb="0" eb="1">
      <t>ジュン</t>
    </rPh>
    <rPh sb="3" eb="4">
      <t>シ</t>
    </rPh>
    <rPh sb="6" eb="7">
      <t>サン</t>
    </rPh>
    <rPh sb="12" eb="13">
      <t>ブ</t>
    </rPh>
    <phoneticPr fontId="2"/>
  </si>
  <si>
    <t>　建物</t>
    <rPh sb="1" eb="3">
      <t>タテモノ</t>
    </rPh>
    <phoneticPr fontId="2"/>
  </si>
  <si>
    <t>負 債 の 部 合 計</t>
    <rPh sb="0" eb="1">
      <t>フ</t>
    </rPh>
    <rPh sb="2" eb="3">
      <t>サイ</t>
    </rPh>
    <rPh sb="6" eb="7">
      <t>ブ</t>
    </rPh>
    <rPh sb="8" eb="9">
      <t>ゴウ</t>
    </rPh>
    <rPh sb="10" eb="11">
      <t>ケイ</t>
    </rPh>
    <phoneticPr fontId="2"/>
  </si>
  <si>
    <t>　　　</t>
    <phoneticPr fontId="2"/>
  </si>
  <si>
    <t>　</t>
    <phoneticPr fontId="2"/>
  </si>
  <si>
    <t>　その他の引当金</t>
    <rPh sb="3" eb="4">
      <t>タ</t>
    </rPh>
    <rPh sb="5" eb="7">
      <t>ヒキアテ</t>
    </rPh>
    <rPh sb="7" eb="8">
      <t>キン</t>
    </rPh>
    <phoneticPr fontId="2"/>
  </si>
  <si>
    <t>　基本財産特定預金</t>
    <rPh sb="1" eb="3">
      <t>キホン</t>
    </rPh>
    <rPh sb="3" eb="5">
      <t>ザイサン</t>
    </rPh>
    <rPh sb="5" eb="7">
      <t>トクテイ</t>
    </rPh>
    <rPh sb="7" eb="9">
      <t>ヨキン</t>
    </rPh>
    <phoneticPr fontId="2"/>
  </si>
  <si>
    <t>　退職給与引当金</t>
    <rPh sb="1" eb="3">
      <t>タイショク</t>
    </rPh>
    <rPh sb="3" eb="5">
      <t>キュウヨ</t>
    </rPh>
    <rPh sb="5" eb="7">
      <t>ヒキアテ</t>
    </rPh>
    <rPh sb="7" eb="8">
      <t>キン</t>
    </rPh>
    <phoneticPr fontId="2"/>
  </si>
  <si>
    <t>　長期運営資金借入金</t>
    <rPh sb="1" eb="3">
      <t>チョウキ</t>
    </rPh>
    <rPh sb="3" eb="5">
      <t>ウンエイ</t>
    </rPh>
    <rPh sb="5" eb="7">
      <t>シキン</t>
    </rPh>
    <rPh sb="7" eb="9">
      <t>カリイレ</t>
    </rPh>
    <rPh sb="9" eb="10">
      <t>キン</t>
    </rPh>
    <phoneticPr fontId="2"/>
  </si>
  <si>
    <t>　設備資金借入金</t>
    <rPh sb="1" eb="3">
      <t>セツビ</t>
    </rPh>
    <rPh sb="3" eb="5">
      <t>シキン</t>
    </rPh>
    <rPh sb="5" eb="7">
      <t>カリイレ</t>
    </rPh>
    <rPh sb="7" eb="8">
      <t>キン</t>
    </rPh>
    <phoneticPr fontId="2"/>
  </si>
  <si>
    <t>　基本財産</t>
    <rPh sb="1" eb="3">
      <t>キホン</t>
    </rPh>
    <rPh sb="3" eb="5">
      <t>ザイサン</t>
    </rPh>
    <phoneticPr fontId="2"/>
  </si>
  <si>
    <t>固定負債</t>
    <rPh sb="0" eb="2">
      <t>コテイ</t>
    </rPh>
    <rPh sb="2" eb="4">
      <t>フサイ</t>
    </rPh>
    <phoneticPr fontId="2"/>
  </si>
  <si>
    <t>固定資産</t>
    <rPh sb="0" eb="2">
      <t>コテイ</t>
    </rPh>
    <rPh sb="2" eb="4">
      <t>シサン</t>
    </rPh>
    <phoneticPr fontId="2"/>
  </si>
  <si>
    <t>　その他の流動資産</t>
    <rPh sb="3" eb="4">
      <t>タ</t>
    </rPh>
    <rPh sb="5" eb="7">
      <t>リュウドウ</t>
    </rPh>
    <rPh sb="7" eb="9">
      <t>シサン</t>
    </rPh>
    <phoneticPr fontId="2"/>
  </si>
  <si>
    <t>　仮払金</t>
    <rPh sb="1" eb="3">
      <t>カリバライ</t>
    </rPh>
    <rPh sb="3" eb="4">
      <t>キン</t>
    </rPh>
    <phoneticPr fontId="2"/>
  </si>
  <si>
    <t>　その他の流動負債</t>
    <rPh sb="3" eb="4">
      <t>タ</t>
    </rPh>
    <rPh sb="5" eb="7">
      <t>リュウドウ</t>
    </rPh>
    <rPh sb="7" eb="9">
      <t>フサイ</t>
    </rPh>
    <phoneticPr fontId="2"/>
  </si>
  <si>
    <t>　短期貸付金</t>
    <rPh sb="1" eb="3">
      <t>タンキ</t>
    </rPh>
    <rPh sb="3" eb="5">
      <t>カシツケ</t>
    </rPh>
    <rPh sb="5" eb="6">
      <t>キン</t>
    </rPh>
    <phoneticPr fontId="2"/>
  </si>
  <si>
    <t>　特定引当金</t>
    <rPh sb="1" eb="3">
      <t>トクテイ</t>
    </rPh>
    <rPh sb="3" eb="5">
      <t>ヒキアテ</t>
    </rPh>
    <rPh sb="5" eb="6">
      <t>キン</t>
    </rPh>
    <phoneticPr fontId="2"/>
  </si>
  <si>
    <t>　前払金</t>
    <rPh sb="1" eb="3">
      <t>マエバラ</t>
    </rPh>
    <rPh sb="3" eb="4">
      <t>キン</t>
    </rPh>
    <phoneticPr fontId="2"/>
  </si>
  <si>
    <t>　仮受金</t>
    <rPh sb="1" eb="2">
      <t>カリ</t>
    </rPh>
    <rPh sb="2" eb="3">
      <t>ウ</t>
    </rPh>
    <rPh sb="3" eb="4">
      <t>キン</t>
    </rPh>
    <phoneticPr fontId="2"/>
  </si>
  <si>
    <t>　立替金</t>
    <rPh sb="1" eb="2">
      <t>タ</t>
    </rPh>
    <rPh sb="2" eb="3">
      <t>タイ</t>
    </rPh>
    <rPh sb="3" eb="4">
      <t>キン</t>
    </rPh>
    <phoneticPr fontId="2"/>
  </si>
  <si>
    <t>　前受金</t>
    <rPh sb="1" eb="3">
      <t>マエウケ</t>
    </rPh>
    <rPh sb="3" eb="4">
      <t>キン</t>
    </rPh>
    <phoneticPr fontId="2"/>
  </si>
  <si>
    <t>　貯蔵品</t>
    <rPh sb="1" eb="4">
      <t>チョゾウヒン</t>
    </rPh>
    <phoneticPr fontId="2"/>
  </si>
  <si>
    <t>　預り金</t>
    <rPh sb="1" eb="2">
      <t>アズ</t>
    </rPh>
    <rPh sb="3" eb="4">
      <t>キン</t>
    </rPh>
    <phoneticPr fontId="2"/>
  </si>
  <si>
    <t>　未収金</t>
    <rPh sb="1" eb="4">
      <t>ミシュウキン</t>
    </rPh>
    <phoneticPr fontId="2"/>
  </si>
  <si>
    <t>　未払金</t>
    <rPh sb="1" eb="2">
      <t>ミ</t>
    </rPh>
    <rPh sb="2" eb="3">
      <t>バラ</t>
    </rPh>
    <rPh sb="3" eb="4">
      <t>キン</t>
    </rPh>
    <phoneticPr fontId="2"/>
  </si>
  <si>
    <t>　有価証券</t>
    <rPh sb="1" eb="3">
      <t>ユウカ</t>
    </rPh>
    <rPh sb="3" eb="5">
      <t>ショウケン</t>
    </rPh>
    <phoneticPr fontId="2"/>
  </si>
  <si>
    <t>　短期運営資金借入金</t>
    <rPh sb="1" eb="3">
      <t>タンキ</t>
    </rPh>
    <rPh sb="3" eb="5">
      <t>ウンエイ</t>
    </rPh>
    <rPh sb="5" eb="7">
      <t>シキン</t>
    </rPh>
    <rPh sb="7" eb="8">
      <t>カ</t>
    </rPh>
    <rPh sb="8" eb="10">
      <t>ニュウキン</t>
    </rPh>
    <phoneticPr fontId="2"/>
  </si>
  <si>
    <t>　現金預金</t>
    <rPh sb="1" eb="3">
      <t>ゲンキン</t>
    </rPh>
    <rPh sb="3" eb="5">
      <t>ヨキン</t>
    </rPh>
    <phoneticPr fontId="2"/>
  </si>
  <si>
    <t>流動負債</t>
    <rPh sb="0" eb="2">
      <t>リュウドウ</t>
    </rPh>
    <rPh sb="2" eb="4">
      <t>フサイ</t>
    </rPh>
    <phoneticPr fontId="2"/>
  </si>
  <si>
    <t>流動資産</t>
    <rPh sb="0" eb="2">
      <t>リュウドウ</t>
    </rPh>
    <rPh sb="2" eb="4">
      <t>シサン</t>
    </rPh>
    <phoneticPr fontId="2"/>
  </si>
  <si>
    <t>増  減</t>
    <rPh sb="0" eb="1">
      <t>ゾウ</t>
    </rPh>
    <rPh sb="3" eb="4">
      <t>ゲン</t>
    </rPh>
    <phoneticPr fontId="2"/>
  </si>
  <si>
    <t>前年度末</t>
    <rPh sb="0" eb="2">
      <t>ゼンネン</t>
    </rPh>
    <rPh sb="2" eb="3">
      <t>ド</t>
    </rPh>
    <rPh sb="3" eb="4">
      <t>スエ</t>
    </rPh>
    <phoneticPr fontId="2"/>
  </si>
  <si>
    <t>当年度末</t>
    <rPh sb="0" eb="2">
      <t>トウネン</t>
    </rPh>
    <rPh sb="2" eb="3">
      <t>ド</t>
    </rPh>
    <rPh sb="3" eb="4">
      <t>スエ</t>
    </rPh>
    <phoneticPr fontId="2"/>
  </si>
  <si>
    <t>増　減</t>
    <rPh sb="0" eb="1">
      <t>ゾウ</t>
    </rPh>
    <rPh sb="2" eb="3">
      <t>ゲン</t>
    </rPh>
    <phoneticPr fontId="2"/>
  </si>
  <si>
    <t>負　　　　債　　　　の　　　　部</t>
    <rPh sb="0" eb="1">
      <t>フ</t>
    </rPh>
    <rPh sb="5" eb="6">
      <t>サイ</t>
    </rPh>
    <rPh sb="15" eb="16">
      <t>ブ</t>
    </rPh>
    <phoneticPr fontId="2"/>
  </si>
  <si>
    <t>資　　　　産　　　　の　　　　部</t>
    <rPh sb="0" eb="1">
      <t>シ</t>
    </rPh>
    <rPh sb="5" eb="6">
      <t>サン</t>
    </rPh>
    <rPh sb="15" eb="16">
      <t>ブ</t>
    </rPh>
    <phoneticPr fontId="2"/>
  </si>
  <si>
    <t xml:space="preserve"> （単位：円）</t>
    <rPh sb="2" eb="4">
      <t>タンイ</t>
    </rPh>
    <rPh sb="5" eb="6">
      <t>エン</t>
    </rPh>
    <phoneticPr fontId="2"/>
  </si>
  <si>
    <t>法人名：社会福祉法人　優応会</t>
    <rPh sb="0" eb="2">
      <t>ホウジン</t>
    </rPh>
    <rPh sb="2" eb="3">
      <t>メイ</t>
    </rPh>
    <rPh sb="4" eb="6">
      <t>シャカイ</t>
    </rPh>
    <rPh sb="6" eb="8">
      <t>フクシ</t>
    </rPh>
    <rPh sb="8" eb="10">
      <t>ホウジン</t>
    </rPh>
    <rPh sb="11" eb="12">
      <t>ユウ</t>
    </rPh>
    <rPh sb="12" eb="13">
      <t>オウ</t>
    </rPh>
    <rPh sb="13" eb="14">
      <t>カイ</t>
    </rPh>
    <phoneticPr fontId="2"/>
  </si>
  <si>
    <t>貸　　　借　　　対　　　照　　　表</t>
    <rPh sb="0" eb="1">
      <t>カシ</t>
    </rPh>
    <rPh sb="4" eb="5">
      <t>シャク</t>
    </rPh>
    <rPh sb="8" eb="9">
      <t>ツイ</t>
    </rPh>
    <rPh sb="12" eb="13">
      <t>テル</t>
    </rPh>
    <rPh sb="16" eb="17">
      <t>ヒョウ</t>
    </rPh>
    <phoneticPr fontId="2"/>
  </si>
  <si>
    <t>第５号様式</t>
    <rPh sb="0" eb="1">
      <t>ダイ</t>
    </rPh>
    <rPh sb="2" eb="3">
      <t>ゴウ</t>
    </rPh>
    <rPh sb="3" eb="5">
      <t>ヨウシキ</t>
    </rPh>
    <phoneticPr fontId="2"/>
  </si>
</sst>
</file>

<file path=xl/styles.xml><?xml version="1.0" encoding="utf-8"?>
<styleSheet xmlns="http://schemas.openxmlformats.org/spreadsheetml/2006/main">
  <numFmts count="1">
    <numFmt numFmtId="176" formatCode="#,##0;&quot;△ &quot;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ＪＳ明朝"/>
      <family val="1"/>
      <charset val="128"/>
    </font>
    <font>
      <sz val="11"/>
      <name val="ＪＳ明朝"/>
      <family val="1"/>
      <charset val="128"/>
    </font>
    <font>
      <b/>
      <sz val="14"/>
      <name val="ＪＳ明朝"/>
      <family val="1"/>
      <charset val="128"/>
    </font>
    <font>
      <sz val="9"/>
      <name val="ＪＳ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38" fontId="4" fillId="0" borderId="0" xfId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176" fontId="4" fillId="2" borderId="1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76" fontId="4" fillId="2" borderId="2" xfId="1" applyNumberFormat="1" applyFont="1" applyFill="1" applyBorder="1" applyAlignment="1">
      <alignment vertical="center"/>
    </xf>
    <xf numFmtId="176" fontId="4" fillId="2" borderId="3" xfId="1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4" fillId="0" borderId="4" xfId="1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176" fontId="4" fillId="0" borderId="6" xfId="1" applyNumberFormat="1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>
      <alignment vertical="center"/>
    </xf>
    <xf numFmtId="176" fontId="4" fillId="2" borderId="4" xfId="1" applyNumberFormat="1" applyFont="1" applyFill="1" applyBorder="1">
      <alignment vertical="center"/>
    </xf>
    <xf numFmtId="176" fontId="4" fillId="2" borderId="5" xfId="1" applyNumberFormat="1" applyFont="1" applyFill="1" applyBorder="1">
      <alignment vertical="center"/>
    </xf>
    <xf numFmtId="176" fontId="4" fillId="2" borderId="6" xfId="1" applyNumberFormat="1" applyFont="1" applyFill="1" applyBorder="1">
      <alignment vertical="center"/>
    </xf>
    <xf numFmtId="0" fontId="4" fillId="2" borderId="6" xfId="0" applyFont="1" applyFill="1" applyBorder="1">
      <alignment vertical="center"/>
    </xf>
    <xf numFmtId="176" fontId="4" fillId="0" borderId="4" xfId="1" applyNumberFormat="1" applyFont="1" applyBorder="1" applyAlignment="1">
      <alignment horizontal="right" vertical="center"/>
    </xf>
    <xf numFmtId="176" fontId="4" fillId="0" borderId="5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2" borderId="2" xfId="1" applyNumberFormat="1" applyFont="1" applyFill="1" applyBorder="1">
      <alignment vertical="center"/>
    </xf>
    <xf numFmtId="176" fontId="4" fillId="2" borderId="3" xfId="1" applyNumberFormat="1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1" xfId="0" applyFont="1" applyFill="1" applyBorder="1">
      <alignment vertical="center"/>
    </xf>
    <xf numFmtId="176" fontId="4" fillId="0" borderId="1" xfId="1" applyNumberFormat="1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2" borderId="8" xfId="1" applyNumberFormat="1" applyFont="1" applyFill="1" applyBorder="1">
      <alignment vertical="center"/>
    </xf>
    <xf numFmtId="176" fontId="4" fillId="2" borderId="9" xfId="1" applyNumberFormat="1" applyFont="1" applyFill="1" applyBorder="1">
      <alignment vertical="center"/>
    </xf>
    <xf numFmtId="176" fontId="4" fillId="2" borderId="10" xfId="1" applyNumberFormat="1" applyFont="1" applyFill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9" xfId="0" applyFont="1" applyBorder="1">
      <alignment vertical="center"/>
    </xf>
    <xf numFmtId="176" fontId="4" fillId="0" borderId="9" xfId="1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1</xdr:row>
      <xdr:rowOff>164850</xdr:rowOff>
    </xdr:from>
    <xdr:to>
      <xdr:col>7</xdr:col>
      <xdr:colOff>1016250</xdr:colOff>
      <xdr:row>4</xdr:row>
      <xdr:rowOff>142875</xdr:rowOff>
    </xdr:to>
    <xdr:sp macro="" textlink="">
      <xdr:nvSpPr>
        <xdr:cNvPr id="2" name="正方形/長方形 1"/>
        <xdr:cNvSpPr/>
      </xdr:nvSpPr>
      <xdr:spPr>
        <a:xfrm>
          <a:off x="5276850" y="336300"/>
          <a:ext cx="206625" cy="49237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936375</xdr:colOff>
      <xdr:row>1</xdr:row>
      <xdr:rowOff>164850</xdr:rowOff>
    </xdr:from>
    <xdr:to>
      <xdr:col>7</xdr:col>
      <xdr:colOff>476250</xdr:colOff>
      <xdr:row>4</xdr:row>
      <xdr:rowOff>142875</xdr:rowOff>
    </xdr:to>
    <xdr:sp macro="" textlink="">
      <xdr:nvSpPr>
        <xdr:cNvPr id="3" name="正方形/長方形 2"/>
        <xdr:cNvSpPr/>
      </xdr:nvSpPr>
      <xdr:spPr>
        <a:xfrm>
          <a:off x="4803525" y="336300"/>
          <a:ext cx="473325" cy="49237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396375</xdr:colOff>
      <xdr:row>1</xdr:row>
      <xdr:rowOff>164850</xdr:rowOff>
    </xdr:from>
    <xdr:to>
      <xdr:col>6</xdr:col>
      <xdr:colOff>936375</xdr:colOff>
      <xdr:row>4</xdr:row>
      <xdr:rowOff>142875</xdr:rowOff>
    </xdr:to>
    <xdr:sp macro="" textlink="">
      <xdr:nvSpPr>
        <xdr:cNvPr id="4" name="正方形/長方形 3"/>
        <xdr:cNvSpPr/>
      </xdr:nvSpPr>
      <xdr:spPr>
        <a:xfrm>
          <a:off x="4511175" y="336300"/>
          <a:ext cx="292350" cy="492375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35;&#26619;&#25351;&#23566;&#35506;&#25552;&#20986;&#26360;&#39006;/&#20778;&#24540;&#20250;&#65288;&#26032;&#65289;&#29694;&#27841;&#22577;&#21578;&#26360;&#28155;&#20184;&#26360;&#39006;2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科目残高"/>
      <sheetName val="枝番残高"/>
      <sheetName val="試算表"/>
      <sheetName val="本部管理表"/>
      <sheetName val="共栄管理表"/>
      <sheetName val="みのり管理表"/>
      <sheetName val="本部補正"/>
      <sheetName val="共栄補正"/>
      <sheetName val="みのり補正"/>
      <sheetName val="事業内訳表"/>
      <sheetName val="事業計算書"/>
      <sheetName val="資金内訳表"/>
      <sheetName val="資金計算書"/>
      <sheetName val="貸借内訳表"/>
      <sheetName val="貸借対照表"/>
      <sheetName val="Sheet1"/>
      <sheetName val="予算内訳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 t="str">
            <v>平成２６年３月３１日 現在</v>
          </cell>
        </row>
        <row r="10">
          <cell r="B10">
            <v>23984368</v>
          </cell>
          <cell r="G10">
            <v>0</v>
          </cell>
        </row>
        <row r="11">
          <cell r="B11">
            <v>0</v>
          </cell>
          <cell r="G11">
            <v>9433501</v>
          </cell>
        </row>
        <row r="12">
          <cell r="B12">
            <v>17851321</v>
          </cell>
          <cell r="G12">
            <v>2310962</v>
          </cell>
        </row>
        <row r="13">
          <cell r="B13">
            <v>0</v>
          </cell>
          <cell r="G13">
            <v>0</v>
          </cell>
        </row>
        <row r="14">
          <cell r="B14">
            <v>0</v>
          </cell>
          <cell r="G14">
            <v>0</v>
          </cell>
        </row>
        <row r="15">
          <cell r="B15">
            <v>322890</v>
          </cell>
          <cell r="G15">
            <v>0</v>
          </cell>
        </row>
        <row r="16">
          <cell r="B16">
            <v>0</v>
          </cell>
          <cell r="G16">
            <v>0</v>
          </cell>
        </row>
        <row r="17">
          <cell r="B17">
            <v>0</v>
          </cell>
        </row>
        <row r="18">
          <cell r="B18">
            <v>0</v>
          </cell>
        </row>
        <row r="23">
          <cell r="G23">
            <v>76302000</v>
          </cell>
        </row>
        <row r="24">
          <cell r="B24">
            <v>300239660</v>
          </cell>
          <cell r="G24">
            <v>0</v>
          </cell>
        </row>
        <row r="25">
          <cell r="B25">
            <v>0</v>
          </cell>
          <cell r="G25">
            <v>38842379</v>
          </cell>
        </row>
        <row r="26">
          <cell r="B26">
            <v>1000000</v>
          </cell>
          <cell r="G26">
            <v>0</v>
          </cell>
        </row>
        <row r="31">
          <cell r="B31">
            <v>0</v>
          </cell>
        </row>
        <row r="32">
          <cell r="B32">
            <v>24705057</v>
          </cell>
        </row>
        <row r="33">
          <cell r="B33">
            <v>0</v>
          </cell>
          <cell r="G33">
            <v>22941500</v>
          </cell>
        </row>
        <row r="34">
          <cell r="B34">
            <v>108458</v>
          </cell>
          <cell r="G34">
            <v>151806271</v>
          </cell>
        </row>
        <row r="35">
          <cell r="B35">
            <v>7252028</v>
          </cell>
        </row>
        <row r="36">
          <cell r="B36">
            <v>0</v>
          </cell>
          <cell r="G36">
            <v>31000000</v>
          </cell>
        </row>
        <row r="37">
          <cell r="B37">
            <v>0</v>
          </cell>
          <cell r="G37">
            <v>0</v>
          </cell>
        </row>
        <row r="38">
          <cell r="B38">
            <v>719150</v>
          </cell>
          <cell r="G38">
            <v>0</v>
          </cell>
        </row>
        <row r="39">
          <cell r="B39">
            <v>60000</v>
          </cell>
          <cell r="G39">
            <v>33400000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38200000</v>
          </cell>
          <cell r="G44">
            <v>102465422</v>
          </cell>
        </row>
        <row r="45">
          <cell r="B45">
            <v>26200000</v>
          </cell>
          <cell r="G45">
            <v>2155282</v>
          </cell>
        </row>
        <row r="47">
          <cell r="B47">
            <v>27859103</v>
          </cell>
        </row>
        <row r="48">
          <cell r="B48">
            <v>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Normal="100" workbookViewId="0">
      <selection activeCell="C67" sqref="C67"/>
    </sheetView>
  </sheetViews>
  <sheetFormatPr defaultRowHeight="13.5"/>
  <cols>
    <col min="1" max="1" width="29.625" customWidth="1"/>
    <col min="2" max="2" width="13.125" customWidth="1"/>
    <col min="3" max="3" width="12.875" customWidth="1"/>
    <col min="4" max="4" width="13.625" customWidth="1"/>
    <col min="5" max="5" width="29.625" customWidth="1"/>
    <col min="6" max="7" width="13.125" customWidth="1"/>
    <col min="8" max="8" width="13.625" customWidth="1"/>
  </cols>
  <sheetData>
    <row r="1" spans="1:9">
      <c r="H1" s="55" t="s">
        <v>98</v>
      </c>
    </row>
    <row r="2" spans="1:9" ht="17.25">
      <c r="A2" s="54" t="s">
        <v>97</v>
      </c>
      <c r="B2" s="54"/>
      <c r="C2" s="54"/>
      <c r="D2" s="54"/>
      <c r="E2" s="54"/>
      <c r="F2" s="54"/>
      <c r="G2" s="54"/>
      <c r="H2" s="54"/>
    </row>
    <row r="3" spans="1:9">
      <c r="A3" s="9"/>
      <c r="B3" s="9"/>
      <c r="C3" s="9"/>
      <c r="D3" s="9"/>
      <c r="E3" s="9"/>
      <c r="F3" s="9"/>
      <c r="G3" s="9"/>
    </row>
    <row r="4" spans="1:9">
      <c r="A4" s="53" t="str">
        <f>[1]貸借内訳表!A4</f>
        <v>平成２６年３月３１日 現在</v>
      </c>
      <c r="B4" s="53"/>
      <c r="C4" s="53"/>
      <c r="D4" s="53"/>
      <c r="E4" s="53"/>
      <c r="F4" s="53"/>
      <c r="G4" s="53"/>
      <c r="H4" s="53"/>
    </row>
    <row r="5" spans="1:9">
      <c r="A5" s="9"/>
      <c r="B5" s="9"/>
      <c r="C5" s="9"/>
      <c r="D5" s="9"/>
      <c r="E5" s="9"/>
      <c r="F5" s="9"/>
      <c r="G5" s="9"/>
      <c r="H5" s="9"/>
    </row>
    <row r="6" spans="1:9" ht="15" customHeight="1">
      <c r="A6" s="9" t="s">
        <v>96</v>
      </c>
      <c r="B6" s="9"/>
      <c r="C6" s="9"/>
      <c r="D6" s="9"/>
      <c r="E6" s="9"/>
      <c r="F6" s="9"/>
      <c r="G6" s="9"/>
      <c r="H6" s="9" t="s">
        <v>95</v>
      </c>
    </row>
    <row r="7" spans="1:9" ht="30" customHeight="1">
      <c r="A7" s="52" t="s">
        <v>94</v>
      </c>
      <c r="B7" s="51"/>
      <c r="C7" s="51"/>
      <c r="D7" s="50"/>
      <c r="E7" s="52" t="s">
        <v>93</v>
      </c>
      <c r="F7" s="51"/>
      <c r="G7" s="51"/>
      <c r="H7" s="50"/>
      <c r="I7" s="10"/>
    </row>
    <row r="8" spans="1:9" ht="21" customHeight="1">
      <c r="A8" s="49"/>
      <c r="B8" s="46" t="s">
        <v>91</v>
      </c>
      <c r="C8" s="46" t="s">
        <v>90</v>
      </c>
      <c r="D8" s="46" t="s">
        <v>92</v>
      </c>
      <c r="E8" s="48" t="s">
        <v>6</v>
      </c>
      <c r="F8" s="46" t="s">
        <v>91</v>
      </c>
      <c r="G8" s="47" t="s">
        <v>90</v>
      </c>
      <c r="H8" s="46" t="s">
        <v>89</v>
      </c>
      <c r="I8" s="10"/>
    </row>
    <row r="9" spans="1:9" ht="18" customHeight="1">
      <c r="A9" s="33" t="s">
        <v>88</v>
      </c>
      <c r="B9" s="16">
        <f>SUM(B10:B18)</f>
        <v>42158579</v>
      </c>
      <c r="C9" s="16">
        <f>SUM(C10:C18)</f>
        <v>40573257</v>
      </c>
      <c r="D9" s="16">
        <f>SUM(D10:D18)</f>
        <v>1585322</v>
      </c>
      <c r="E9" s="33" t="s">
        <v>87</v>
      </c>
      <c r="F9" s="16">
        <f>SUM(F10:F16)</f>
        <v>11744463</v>
      </c>
      <c r="G9" s="16">
        <f>SUM(G10:G16)</f>
        <v>10344501</v>
      </c>
      <c r="H9" s="16">
        <f>SUM(H10:H16)</f>
        <v>1399962</v>
      </c>
      <c r="I9" s="10"/>
    </row>
    <row r="10" spans="1:9" ht="18" customHeight="1">
      <c r="A10" s="44" t="s">
        <v>86</v>
      </c>
      <c r="B10" s="20">
        <f>[1]貸借内訳表!B10</f>
        <v>23984368</v>
      </c>
      <c r="C10" s="19">
        <v>25834549</v>
      </c>
      <c r="D10" s="18">
        <f>B10-C10</f>
        <v>-1850181</v>
      </c>
      <c r="E10" s="44" t="s">
        <v>85</v>
      </c>
      <c r="F10" s="45">
        <f>[1]貸借内訳表!G10</f>
        <v>0</v>
      </c>
      <c r="G10" s="45">
        <v>0</v>
      </c>
      <c r="H10" s="45">
        <f>F10-G10</f>
        <v>0</v>
      </c>
      <c r="I10" s="10"/>
    </row>
    <row r="11" spans="1:9" ht="18" customHeight="1">
      <c r="A11" s="43" t="s">
        <v>84</v>
      </c>
      <c r="B11" s="20">
        <f>[1]貸借内訳表!B11</f>
        <v>0</v>
      </c>
      <c r="C11" s="19">
        <v>0</v>
      </c>
      <c r="D11" s="18">
        <f>B11-C11</f>
        <v>0</v>
      </c>
      <c r="E11" s="22" t="s">
        <v>83</v>
      </c>
      <c r="F11" s="20">
        <f>[1]貸借内訳表!G11</f>
        <v>9433501</v>
      </c>
      <c r="G11" s="19">
        <v>6964278</v>
      </c>
      <c r="H11" s="18">
        <f>F11-G11</f>
        <v>2469223</v>
      </c>
      <c r="I11" s="10"/>
    </row>
    <row r="12" spans="1:9" ht="18" customHeight="1">
      <c r="A12" s="43" t="s">
        <v>82</v>
      </c>
      <c r="B12" s="20">
        <f>[1]貸借内訳表!B12</f>
        <v>17851321</v>
      </c>
      <c r="C12" s="19">
        <v>14657258</v>
      </c>
      <c r="D12" s="18">
        <f>B12-C12</f>
        <v>3194063</v>
      </c>
      <c r="E12" s="22" t="s">
        <v>81</v>
      </c>
      <c r="F12" s="20">
        <f>[1]貸借内訳表!G12</f>
        <v>2310962</v>
      </c>
      <c r="G12" s="19">
        <v>3380223</v>
      </c>
      <c r="H12" s="18">
        <f>F12-G12</f>
        <v>-1069261</v>
      </c>
      <c r="I12" s="10"/>
    </row>
    <row r="13" spans="1:9" ht="18" customHeight="1">
      <c r="A13" s="43" t="s">
        <v>80</v>
      </c>
      <c r="B13" s="20">
        <f>[1]貸借内訳表!B13</f>
        <v>0</v>
      </c>
      <c r="C13" s="19">
        <v>0</v>
      </c>
      <c r="D13" s="18">
        <f>B13-C13</f>
        <v>0</v>
      </c>
      <c r="E13" s="22" t="s">
        <v>79</v>
      </c>
      <c r="F13" s="20">
        <f>[1]貸借内訳表!G13</f>
        <v>0</v>
      </c>
      <c r="G13" s="19">
        <v>0</v>
      </c>
      <c r="H13" s="18">
        <f>F13-G13</f>
        <v>0</v>
      </c>
      <c r="I13" s="10"/>
    </row>
    <row r="14" spans="1:9" ht="18" customHeight="1">
      <c r="A14" s="43" t="s">
        <v>78</v>
      </c>
      <c r="B14" s="20">
        <f>[1]貸借内訳表!B14</f>
        <v>0</v>
      </c>
      <c r="C14" s="19">
        <v>0</v>
      </c>
      <c r="D14" s="18">
        <f>B14-C14</f>
        <v>0</v>
      </c>
      <c r="E14" s="22" t="s">
        <v>77</v>
      </c>
      <c r="F14" s="20">
        <f>[1]貸借内訳表!G14</f>
        <v>0</v>
      </c>
      <c r="G14" s="19">
        <v>0</v>
      </c>
      <c r="H14" s="18">
        <f>F14-G14</f>
        <v>0</v>
      </c>
      <c r="I14" s="10"/>
    </row>
    <row r="15" spans="1:9" ht="18" customHeight="1">
      <c r="A15" s="43" t="s">
        <v>76</v>
      </c>
      <c r="B15" s="20">
        <f>[1]貸借内訳表!B15</f>
        <v>322890</v>
      </c>
      <c r="C15" s="19">
        <v>81450</v>
      </c>
      <c r="D15" s="18">
        <f>B15-C15</f>
        <v>241440</v>
      </c>
      <c r="E15" s="22" t="s">
        <v>75</v>
      </c>
      <c r="F15" s="20">
        <f>[1]貸借内訳表!G15</f>
        <v>0</v>
      </c>
      <c r="G15" s="19">
        <v>0</v>
      </c>
      <c r="H15" s="18">
        <f>F15-G15</f>
        <v>0</v>
      </c>
      <c r="I15" s="10"/>
    </row>
    <row r="16" spans="1:9" ht="18" customHeight="1">
      <c r="A16" s="43" t="s">
        <v>74</v>
      </c>
      <c r="B16" s="20">
        <f>[1]貸借内訳表!B16</f>
        <v>0</v>
      </c>
      <c r="C16" s="19">
        <v>0</v>
      </c>
      <c r="D16" s="18">
        <f>B16-C16</f>
        <v>0</v>
      </c>
      <c r="E16" s="22" t="s">
        <v>73</v>
      </c>
      <c r="F16" s="20">
        <f>[1]貸借内訳表!G16</f>
        <v>0</v>
      </c>
      <c r="G16" s="19">
        <v>0</v>
      </c>
      <c r="H16" s="18">
        <f>F16-G16</f>
        <v>0</v>
      </c>
      <c r="I16" s="10"/>
    </row>
    <row r="17" spans="1:9" ht="18" customHeight="1">
      <c r="A17" s="43" t="s">
        <v>72</v>
      </c>
      <c r="B17" s="20">
        <f>[1]貸借内訳表!B17</f>
        <v>0</v>
      </c>
      <c r="C17" s="19">
        <v>0</v>
      </c>
      <c r="D17" s="18">
        <f>B17-C17</f>
        <v>0</v>
      </c>
      <c r="E17" s="22"/>
      <c r="F17" s="20"/>
      <c r="G17" s="19"/>
      <c r="H17" s="18"/>
      <c r="I17" s="10"/>
    </row>
    <row r="18" spans="1:9" ht="18" customHeight="1">
      <c r="A18" s="43" t="s">
        <v>71</v>
      </c>
      <c r="B18" s="20">
        <f>[1]貸借内訳表!B18</f>
        <v>0</v>
      </c>
      <c r="C18" s="19">
        <v>0</v>
      </c>
      <c r="D18" s="18">
        <f>B18-C18</f>
        <v>0</v>
      </c>
      <c r="E18" s="22"/>
      <c r="F18" s="20"/>
      <c r="G18" s="19"/>
      <c r="H18" s="18"/>
      <c r="I18" s="10"/>
    </row>
    <row r="19" spans="1:9" ht="18" customHeight="1">
      <c r="A19" s="43"/>
      <c r="B19" s="20"/>
      <c r="C19" s="19"/>
      <c r="D19" s="18"/>
      <c r="E19" s="22"/>
      <c r="F19" s="20"/>
      <c r="G19" s="19"/>
      <c r="H19" s="18"/>
      <c r="I19" s="10"/>
    </row>
    <row r="20" spans="1:9" ht="18" customHeight="1">
      <c r="A20" s="43"/>
      <c r="B20" s="20"/>
      <c r="C20" s="19"/>
      <c r="D20" s="18"/>
      <c r="E20" s="22"/>
      <c r="F20" s="20"/>
      <c r="G20" s="19"/>
      <c r="H20" s="18"/>
      <c r="I20" s="10"/>
    </row>
    <row r="21" spans="1:9" ht="18" customHeight="1">
      <c r="A21" s="43"/>
      <c r="B21" s="20"/>
      <c r="C21" s="19"/>
      <c r="D21" s="18"/>
      <c r="E21" s="22"/>
      <c r="F21" s="20"/>
      <c r="G21" s="19"/>
      <c r="H21" s="18"/>
      <c r="I21" s="10"/>
    </row>
    <row r="22" spans="1:9" ht="18" customHeight="1">
      <c r="A22" s="33" t="s">
        <v>70</v>
      </c>
      <c r="B22" s="16">
        <f>B23+B30</f>
        <v>426343456</v>
      </c>
      <c r="C22" s="16">
        <f>C23+C30</f>
        <v>437150090</v>
      </c>
      <c r="D22" s="16">
        <f>D23+D30</f>
        <v>-10806634</v>
      </c>
      <c r="E22" s="32" t="s">
        <v>69</v>
      </c>
      <c r="F22" s="31">
        <f>SUM(F23:F26)</f>
        <v>115144379</v>
      </c>
      <c r="G22" s="16">
        <f>SUM(G23:G26)</f>
        <v>120016645</v>
      </c>
      <c r="H22" s="30">
        <f>SUM(H23:H26)</f>
        <v>-4872266</v>
      </c>
      <c r="I22" s="10"/>
    </row>
    <row r="23" spans="1:9" ht="18" customHeight="1">
      <c r="A23" s="33" t="s">
        <v>68</v>
      </c>
      <c r="B23" s="16">
        <f>SUM(B24:B26)</f>
        <v>301239660</v>
      </c>
      <c r="C23" s="16">
        <f>SUM(C24:C26)</f>
        <v>317335884</v>
      </c>
      <c r="D23" s="16">
        <f>SUM(D24:D26)</f>
        <v>-16096224</v>
      </c>
      <c r="E23" s="22" t="s">
        <v>67</v>
      </c>
      <c r="F23" s="20">
        <f>[1]貸借内訳表!G23</f>
        <v>76302000</v>
      </c>
      <c r="G23" s="19">
        <v>82302000</v>
      </c>
      <c r="H23" s="18">
        <f>F23-G23</f>
        <v>-6000000</v>
      </c>
      <c r="I23" s="10"/>
    </row>
    <row r="24" spans="1:9" ht="18" customHeight="1">
      <c r="A24" s="44" t="s">
        <v>59</v>
      </c>
      <c r="B24" s="20">
        <f>[1]貸借内訳表!B24</f>
        <v>300239660</v>
      </c>
      <c r="C24" s="19">
        <v>316335884</v>
      </c>
      <c r="D24" s="18">
        <f>B24-C24</f>
        <v>-16096224</v>
      </c>
      <c r="E24" s="22" t="s">
        <v>66</v>
      </c>
      <c r="F24" s="20">
        <f>[1]貸借内訳表!G24</f>
        <v>0</v>
      </c>
      <c r="G24" s="19">
        <v>0</v>
      </c>
      <c r="H24" s="18">
        <f>F24-G24</f>
        <v>0</v>
      </c>
      <c r="I24" s="10"/>
    </row>
    <row r="25" spans="1:9" ht="18" customHeight="1">
      <c r="A25" s="43" t="s">
        <v>49</v>
      </c>
      <c r="B25" s="20">
        <f>[1]貸借内訳表!B25</f>
        <v>0</v>
      </c>
      <c r="C25" s="19">
        <v>0</v>
      </c>
      <c r="D25" s="18">
        <f>B25-C25</f>
        <v>0</v>
      </c>
      <c r="E25" s="22" t="s">
        <v>65</v>
      </c>
      <c r="F25" s="20">
        <f>[1]貸借内訳表!G25</f>
        <v>38842379</v>
      </c>
      <c r="G25" s="19">
        <v>37714645</v>
      </c>
      <c r="H25" s="18">
        <f>F25-G25</f>
        <v>1127734</v>
      </c>
      <c r="I25" s="10"/>
    </row>
    <row r="26" spans="1:9" ht="18" customHeight="1">
      <c r="A26" s="43" t="s">
        <v>64</v>
      </c>
      <c r="B26" s="20">
        <f>[1]貸借内訳表!B26</f>
        <v>1000000</v>
      </c>
      <c r="C26" s="19">
        <v>1000000</v>
      </c>
      <c r="D26" s="18">
        <f>B26-C26</f>
        <v>0</v>
      </c>
      <c r="E26" s="22" t="s">
        <v>63</v>
      </c>
      <c r="F26" s="20">
        <f>[1]貸借内訳表!G26</f>
        <v>0</v>
      </c>
      <c r="G26" s="19">
        <v>0</v>
      </c>
      <c r="H26" s="18">
        <f>F26-G26</f>
        <v>0</v>
      </c>
      <c r="I26" s="10"/>
    </row>
    <row r="27" spans="1:9" ht="18" customHeight="1">
      <c r="A27" s="43" t="s">
        <v>61</v>
      </c>
      <c r="B27" s="20"/>
      <c r="C27" s="19"/>
      <c r="D27" s="18"/>
      <c r="E27" s="22"/>
      <c r="F27" s="20"/>
      <c r="G27" s="19"/>
      <c r="H27" s="18"/>
      <c r="I27" s="10"/>
    </row>
    <row r="28" spans="1:9" ht="18" customHeight="1">
      <c r="A28" s="43" t="s">
        <v>62</v>
      </c>
      <c r="B28" s="20"/>
      <c r="C28" s="19"/>
      <c r="D28" s="18"/>
      <c r="E28" s="22"/>
      <c r="F28" s="20"/>
      <c r="G28" s="19"/>
      <c r="H28" s="18"/>
      <c r="I28" s="10"/>
    </row>
    <row r="29" spans="1:9" ht="18" customHeight="1">
      <c r="A29" s="43" t="s">
        <v>61</v>
      </c>
      <c r="B29" s="20"/>
      <c r="C29" s="19"/>
      <c r="D29" s="18"/>
      <c r="E29" s="22"/>
      <c r="F29" s="20"/>
      <c r="G29" s="19"/>
      <c r="H29" s="18"/>
      <c r="I29" s="10"/>
    </row>
    <row r="30" spans="1:9" ht="18" customHeight="1">
      <c r="A30" s="32" t="s">
        <v>32</v>
      </c>
      <c r="B30" s="31">
        <f>SUM(B31:B46)</f>
        <v>125103796</v>
      </c>
      <c r="C30" s="16">
        <f>SUM(C31:C46)</f>
        <v>119814206</v>
      </c>
      <c r="D30" s="30">
        <f>SUM(D31:D46)</f>
        <v>5289590</v>
      </c>
      <c r="E30" s="42" t="s">
        <v>60</v>
      </c>
      <c r="F30" s="41">
        <f>F9+F22</f>
        <v>126888842</v>
      </c>
      <c r="G30" s="40">
        <f>G9+G22</f>
        <v>130361146</v>
      </c>
      <c r="H30" s="39">
        <f>H9+H22</f>
        <v>-3472304</v>
      </c>
      <c r="I30" s="10"/>
    </row>
    <row r="31" spans="1:9" ht="18" customHeight="1">
      <c r="A31" s="21" t="s">
        <v>59</v>
      </c>
      <c r="B31" s="20">
        <f>[1]貸借内訳表!B31</f>
        <v>0</v>
      </c>
      <c r="C31" s="19">
        <v>0</v>
      </c>
      <c r="D31" s="18">
        <f>B31-C31</f>
        <v>0</v>
      </c>
      <c r="E31" s="38" t="s">
        <v>58</v>
      </c>
      <c r="F31" s="37"/>
      <c r="G31" s="37"/>
      <c r="H31" s="36"/>
      <c r="I31" s="10"/>
    </row>
    <row r="32" spans="1:9" ht="18" customHeight="1">
      <c r="A32" s="21" t="s">
        <v>57</v>
      </c>
      <c r="B32" s="20">
        <f>[1]貸借内訳表!B32</f>
        <v>24705057</v>
      </c>
      <c r="C32" s="19">
        <v>25042497</v>
      </c>
      <c r="D32" s="18">
        <f>B32-C32</f>
        <v>-337440</v>
      </c>
      <c r="E32" s="33" t="s">
        <v>56</v>
      </c>
      <c r="F32" s="16">
        <f>F33</f>
        <v>22941500</v>
      </c>
      <c r="G32" s="16">
        <f>G33</f>
        <v>22941500</v>
      </c>
      <c r="H32" s="16">
        <f>H33</f>
        <v>0</v>
      </c>
      <c r="I32" s="10"/>
    </row>
    <row r="33" spans="1:9" ht="18" customHeight="1">
      <c r="A33" s="21" t="s">
        <v>55</v>
      </c>
      <c r="B33" s="20">
        <f>[1]貸借内訳表!B33</f>
        <v>0</v>
      </c>
      <c r="C33" s="19">
        <v>0</v>
      </c>
      <c r="D33" s="18">
        <f>B33-C33</f>
        <v>0</v>
      </c>
      <c r="E33" s="35" t="s">
        <v>54</v>
      </c>
      <c r="F33" s="34">
        <f>[1]貸借内訳表!G33</f>
        <v>22941500</v>
      </c>
      <c r="G33" s="34">
        <v>22941500</v>
      </c>
      <c r="H33" s="34">
        <f>F33-G33</f>
        <v>0</v>
      </c>
      <c r="I33" s="10"/>
    </row>
    <row r="34" spans="1:9" ht="18" customHeight="1">
      <c r="A34" s="21" t="s">
        <v>53</v>
      </c>
      <c r="B34" s="20">
        <f>[1]貸借内訳表!B34</f>
        <v>108458</v>
      </c>
      <c r="C34" s="19">
        <v>197998</v>
      </c>
      <c r="D34" s="18">
        <f>B34-C34</f>
        <v>-89540</v>
      </c>
      <c r="E34" s="35" t="s">
        <v>52</v>
      </c>
      <c r="F34" s="34">
        <f>[1]貸借内訳表!G34</f>
        <v>151806271</v>
      </c>
      <c r="G34" s="34">
        <v>159710561</v>
      </c>
      <c r="H34" s="34">
        <f>F34-G34</f>
        <v>-7904290</v>
      </c>
      <c r="I34" s="10"/>
    </row>
    <row r="35" spans="1:9" ht="18" customHeight="1">
      <c r="A35" s="21" t="s">
        <v>51</v>
      </c>
      <c r="B35" s="20">
        <f>[1]貸借内訳表!B35</f>
        <v>7252028</v>
      </c>
      <c r="C35" s="19">
        <v>9134083</v>
      </c>
      <c r="D35" s="18">
        <f>B35-C35</f>
        <v>-1882055</v>
      </c>
      <c r="E35" s="33" t="s">
        <v>50</v>
      </c>
      <c r="F35" s="16">
        <f>SUM(F36:F39)</f>
        <v>64400000</v>
      </c>
      <c r="G35" s="16">
        <f>SUM(G36:G39)</f>
        <v>58200000</v>
      </c>
      <c r="H35" s="16">
        <f>SUM(H36:H39)</f>
        <v>6200000</v>
      </c>
      <c r="I35" s="10"/>
    </row>
    <row r="36" spans="1:9" ht="18" customHeight="1">
      <c r="A36" s="21" t="s">
        <v>49</v>
      </c>
      <c r="B36" s="20">
        <f>[1]貸借内訳表!B36</f>
        <v>0</v>
      </c>
      <c r="C36" s="19">
        <v>0</v>
      </c>
      <c r="D36" s="18">
        <f>B36-C36</f>
        <v>0</v>
      </c>
      <c r="E36" s="22" t="s">
        <v>48</v>
      </c>
      <c r="F36" s="20">
        <f>[1]貸借内訳表!G36</f>
        <v>31000000</v>
      </c>
      <c r="G36" s="19">
        <v>31000000</v>
      </c>
      <c r="H36" s="18">
        <f>F36-G36</f>
        <v>0</v>
      </c>
      <c r="I36" s="10"/>
    </row>
    <row r="37" spans="1:9" ht="18" customHeight="1">
      <c r="A37" s="21" t="s">
        <v>47</v>
      </c>
      <c r="B37" s="20">
        <f>[1]貸借内訳表!B37</f>
        <v>0</v>
      </c>
      <c r="C37" s="19">
        <v>0</v>
      </c>
      <c r="D37" s="18">
        <f>B37-C37</f>
        <v>0</v>
      </c>
      <c r="E37" s="22" t="s">
        <v>46</v>
      </c>
      <c r="F37" s="20">
        <f>[1]貸借内訳表!G37</f>
        <v>0</v>
      </c>
      <c r="G37" s="19">
        <v>0</v>
      </c>
      <c r="H37" s="18">
        <f>F37-G37</f>
        <v>0</v>
      </c>
      <c r="I37" s="10"/>
    </row>
    <row r="38" spans="1:9" ht="18" customHeight="1">
      <c r="A38" s="21" t="s">
        <v>45</v>
      </c>
      <c r="B38" s="20">
        <f>[1]貸借内訳表!B38</f>
        <v>719150</v>
      </c>
      <c r="C38" s="19">
        <v>862711</v>
      </c>
      <c r="D38" s="18">
        <f>B38-C38</f>
        <v>-143561</v>
      </c>
      <c r="E38" s="22" t="s">
        <v>44</v>
      </c>
      <c r="F38" s="20">
        <f>[1]貸借内訳表!G38</f>
        <v>0</v>
      </c>
      <c r="G38" s="19">
        <v>0</v>
      </c>
      <c r="H38" s="18">
        <f>F38-G38</f>
        <v>0</v>
      </c>
      <c r="I38" s="10"/>
    </row>
    <row r="39" spans="1:9" ht="18" customHeight="1">
      <c r="A39" s="21" t="s">
        <v>43</v>
      </c>
      <c r="B39" s="20">
        <f>[1]貸借内訳表!B39</f>
        <v>60000</v>
      </c>
      <c r="C39" s="19">
        <v>60000</v>
      </c>
      <c r="D39" s="18">
        <f>B39-C39</f>
        <v>0</v>
      </c>
      <c r="E39" s="22" t="s">
        <v>42</v>
      </c>
      <c r="F39" s="20">
        <f>[1]貸借内訳表!G39</f>
        <v>33400000</v>
      </c>
      <c r="G39" s="19">
        <v>27200000</v>
      </c>
      <c r="H39" s="18">
        <f>F39-G39</f>
        <v>6200000</v>
      </c>
      <c r="I39" s="10"/>
    </row>
    <row r="40" spans="1:9" ht="18" customHeight="1">
      <c r="A40" s="21" t="s">
        <v>41</v>
      </c>
      <c r="B40" s="20">
        <f>[1]貸借内訳表!B40</f>
        <v>0</v>
      </c>
      <c r="C40" s="19">
        <v>0</v>
      </c>
      <c r="D40" s="18">
        <f>B40-C40</f>
        <v>0</v>
      </c>
      <c r="E40" s="22"/>
      <c r="F40" s="20"/>
      <c r="G40" s="19"/>
      <c r="H40" s="18"/>
      <c r="I40" s="10"/>
    </row>
    <row r="41" spans="1:9" ht="18" customHeight="1">
      <c r="A41" s="21" t="s">
        <v>40</v>
      </c>
      <c r="B41" s="20">
        <f>[1]貸借内訳表!B41</f>
        <v>0</v>
      </c>
      <c r="C41" s="19">
        <v>0</v>
      </c>
      <c r="D41" s="18">
        <f>B41-C41</f>
        <v>0</v>
      </c>
      <c r="E41" s="22"/>
      <c r="F41" s="20"/>
      <c r="G41" s="19"/>
      <c r="H41" s="18"/>
      <c r="I41" s="10"/>
    </row>
    <row r="42" spans="1:9" ht="18" customHeight="1">
      <c r="A42" s="21" t="s">
        <v>39</v>
      </c>
      <c r="B42" s="20">
        <f>[1]貸借内訳表!B42</f>
        <v>0</v>
      </c>
      <c r="C42" s="19">
        <v>0</v>
      </c>
      <c r="D42" s="18">
        <f>B42-C42</f>
        <v>0</v>
      </c>
      <c r="E42" s="22"/>
      <c r="F42" s="20"/>
      <c r="G42" s="19"/>
      <c r="H42" s="18"/>
      <c r="I42" s="10"/>
    </row>
    <row r="43" spans="1:9" ht="18" customHeight="1">
      <c r="A43" s="21" t="s">
        <v>38</v>
      </c>
      <c r="B43" s="20">
        <f>[1]貸借内訳表!B43</f>
        <v>0</v>
      </c>
      <c r="C43" s="19">
        <v>0</v>
      </c>
      <c r="D43" s="18">
        <f>B43-C43</f>
        <v>0</v>
      </c>
      <c r="E43" s="32" t="s">
        <v>37</v>
      </c>
      <c r="F43" s="31">
        <f>F44</f>
        <v>102465422</v>
      </c>
      <c r="G43" s="16">
        <f>G44</f>
        <v>106510140</v>
      </c>
      <c r="H43" s="30">
        <f>H44</f>
        <v>-4044718</v>
      </c>
      <c r="I43" s="10"/>
    </row>
    <row r="44" spans="1:9" ht="18" customHeight="1">
      <c r="A44" s="21" t="s">
        <v>36</v>
      </c>
      <c r="B44" s="29">
        <f>[1]貸借内訳表!B44</f>
        <v>38200000</v>
      </c>
      <c r="C44" s="28">
        <v>31000000</v>
      </c>
      <c r="D44" s="27">
        <f>B44-C44</f>
        <v>7200000</v>
      </c>
      <c r="E44" s="22" t="s">
        <v>35</v>
      </c>
      <c r="F44" s="20">
        <f>[1]貸借内訳表!G44</f>
        <v>102465422</v>
      </c>
      <c r="G44" s="19">
        <v>106510140</v>
      </c>
      <c r="H44" s="18">
        <f>F44-G44</f>
        <v>-4044718</v>
      </c>
      <c r="I44" s="10"/>
    </row>
    <row r="45" spans="1:9" ht="18" customHeight="1">
      <c r="A45" s="21" t="s">
        <v>34</v>
      </c>
      <c r="B45" s="29">
        <f>[1]貸借内訳表!B45</f>
        <v>26200000</v>
      </c>
      <c r="C45" s="28">
        <v>27200000</v>
      </c>
      <c r="D45" s="27">
        <f>B45-C45</f>
        <v>-1000000</v>
      </c>
      <c r="E45" s="22" t="s">
        <v>33</v>
      </c>
      <c r="F45" s="20">
        <f>[1]貸借内訳表!G45</f>
        <v>2155282</v>
      </c>
      <c r="G45" s="19">
        <v>2984023</v>
      </c>
      <c r="H45" s="18">
        <f>F45-G45</f>
        <v>-828741</v>
      </c>
      <c r="I45" s="10"/>
    </row>
    <row r="46" spans="1:9" ht="18" customHeight="1">
      <c r="A46" s="26" t="s">
        <v>32</v>
      </c>
      <c r="B46" s="25">
        <f>SUM(B47:B48)</f>
        <v>27859103</v>
      </c>
      <c r="C46" s="24">
        <f>SUM(C47:C48)</f>
        <v>26316917</v>
      </c>
      <c r="D46" s="23">
        <f>SUM(D47:D48)</f>
        <v>1542186</v>
      </c>
      <c r="E46" s="22"/>
      <c r="F46" s="20"/>
      <c r="G46" s="19"/>
      <c r="H46" s="18"/>
      <c r="I46" s="10"/>
    </row>
    <row r="47" spans="1:9" ht="18" customHeight="1">
      <c r="A47" s="21" t="s">
        <v>31</v>
      </c>
      <c r="B47" s="20">
        <f>[1]貸借内訳表!B47</f>
        <v>27859103</v>
      </c>
      <c r="C47" s="19">
        <v>26316917</v>
      </c>
      <c r="D47" s="18">
        <f>B47-C47</f>
        <v>1542186</v>
      </c>
      <c r="E47" s="22"/>
      <c r="F47" s="20"/>
      <c r="G47" s="19"/>
      <c r="H47" s="18"/>
      <c r="I47" s="10"/>
    </row>
    <row r="48" spans="1:9" ht="18" customHeight="1">
      <c r="A48" s="21" t="s">
        <v>30</v>
      </c>
      <c r="B48" s="20">
        <f>[1]貸借内訳表!B48</f>
        <v>0</v>
      </c>
      <c r="C48" s="19">
        <v>0</v>
      </c>
      <c r="D48" s="18">
        <f>B48-C48</f>
        <v>0</v>
      </c>
      <c r="E48" s="22"/>
      <c r="F48" s="20"/>
      <c r="G48" s="19"/>
      <c r="H48" s="18"/>
      <c r="I48" s="10"/>
    </row>
    <row r="49" spans="1:10" ht="18" customHeight="1">
      <c r="A49" s="21"/>
      <c r="B49" s="20"/>
      <c r="C49" s="19"/>
      <c r="D49" s="18"/>
      <c r="E49" s="22"/>
      <c r="F49" s="20"/>
      <c r="G49" s="19"/>
      <c r="H49" s="18"/>
      <c r="I49" s="10"/>
    </row>
    <row r="50" spans="1:10" ht="18" customHeight="1">
      <c r="A50" s="21"/>
      <c r="B50" s="20"/>
      <c r="C50" s="19"/>
      <c r="D50" s="18"/>
      <c r="E50" s="22"/>
      <c r="F50" s="20"/>
      <c r="G50" s="19"/>
      <c r="H50" s="18"/>
      <c r="I50" s="10"/>
    </row>
    <row r="51" spans="1:10" ht="18" customHeight="1">
      <c r="A51" s="21"/>
      <c r="B51" s="20"/>
      <c r="C51" s="19"/>
      <c r="D51" s="18"/>
      <c r="E51" s="17" t="s">
        <v>29</v>
      </c>
      <c r="F51" s="16">
        <f>F32+F34+F35+F43</f>
        <v>341613193</v>
      </c>
      <c r="G51" s="16">
        <f>G32+G34+G35+G43</f>
        <v>347362201</v>
      </c>
      <c r="H51" s="16">
        <f>H32+H34+H35+H43</f>
        <v>-5749008</v>
      </c>
      <c r="I51" s="10"/>
    </row>
    <row r="52" spans="1:10" ht="24" customHeight="1">
      <c r="A52" s="15" t="s">
        <v>28</v>
      </c>
      <c r="B52" s="14">
        <f>B9+B22</f>
        <v>468502035</v>
      </c>
      <c r="C52" s="11">
        <f>C9+C22</f>
        <v>477723347</v>
      </c>
      <c r="D52" s="13">
        <f>D9+D22</f>
        <v>-9221312</v>
      </c>
      <c r="E52" s="12" t="s">
        <v>27</v>
      </c>
      <c r="F52" s="11">
        <f>F30+F51</f>
        <v>468502035</v>
      </c>
      <c r="G52" s="11">
        <f>G30+G51</f>
        <v>477723347</v>
      </c>
      <c r="H52" s="11">
        <f>H30+H51</f>
        <v>-9221312</v>
      </c>
      <c r="I52" s="10"/>
    </row>
    <row r="53" spans="1:10">
      <c r="A53" s="9"/>
      <c r="B53" s="9"/>
      <c r="C53" s="9"/>
      <c r="D53" s="9"/>
      <c r="E53" s="9"/>
      <c r="F53" s="9"/>
      <c r="G53" s="9"/>
      <c r="H53" s="9"/>
    </row>
    <row r="54" spans="1:10" ht="15" customHeight="1">
      <c r="A54" s="2" t="s">
        <v>26</v>
      </c>
      <c r="B54" s="2"/>
      <c r="C54" s="2"/>
      <c r="D54" s="2"/>
      <c r="E54" s="2"/>
      <c r="F54" s="2"/>
      <c r="G54" s="2"/>
      <c r="H54" s="2"/>
    </row>
    <row r="55" spans="1:10" ht="15" customHeight="1">
      <c r="A55" s="2" t="s">
        <v>25</v>
      </c>
      <c r="B55" s="3">
        <v>161333098</v>
      </c>
      <c r="C55" s="2" t="s">
        <v>23</v>
      </c>
      <c r="D55" s="2"/>
      <c r="E55" s="2"/>
      <c r="F55" s="2"/>
      <c r="G55" s="2"/>
      <c r="H55" s="2"/>
    </row>
    <row r="56" spans="1:10" ht="15" customHeight="1">
      <c r="A56" s="2" t="s">
        <v>24</v>
      </c>
      <c r="B56" s="3">
        <v>0</v>
      </c>
      <c r="C56" s="2" t="s">
        <v>23</v>
      </c>
      <c r="D56" s="2"/>
      <c r="E56" s="2"/>
      <c r="F56" s="2"/>
      <c r="G56" s="2"/>
      <c r="H56" s="2"/>
    </row>
    <row r="57" spans="1:10" ht="15" customHeight="1">
      <c r="A57" s="2"/>
      <c r="B57" s="2"/>
      <c r="C57" s="2"/>
      <c r="D57" s="2"/>
      <c r="E57" s="2"/>
      <c r="F57" s="2"/>
      <c r="G57" s="2"/>
      <c r="H57" s="2"/>
    </row>
    <row r="58" spans="1:10" ht="15" customHeight="1">
      <c r="A58" s="2" t="s">
        <v>22</v>
      </c>
      <c r="B58" s="2"/>
      <c r="C58" s="2"/>
      <c r="D58" s="2"/>
      <c r="E58" s="2"/>
      <c r="F58" s="2"/>
      <c r="G58" s="2"/>
      <c r="H58" s="2"/>
    </row>
    <row r="59" spans="1:10" ht="15" customHeight="1">
      <c r="A59" s="2" t="s">
        <v>21</v>
      </c>
      <c r="B59" s="2"/>
      <c r="C59" s="2"/>
      <c r="D59" s="2"/>
      <c r="E59" s="2" t="s">
        <v>20</v>
      </c>
      <c r="F59" s="2"/>
      <c r="G59" s="2"/>
      <c r="H59" s="2"/>
    </row>
    <row r="60" spans="1:10" ht="15" customHeight="1">
      <c r="A60" s="2" t="s">
        <v>19</v>
      </c>
      <c r="B60" s="2" t="s">
        <v>18</v>
      </c>
      <c r="C60" s="2"/>
      <c r="D60" s="2"/>
      <c r="E60" s="2" t="s">
        <v>0</v>
      </c>
      <c r="F60" s="2"/>
      <c r="G60" s="2"/>
      <c r="H60" s="2"/>
    </row>
    <row r="61" spans="1:10" ht="15" customHeight="1">
      <c r="A61" s="2" t="s">
        <v>17</v>
      </c>
      <c r="B61" s="2" t="s">
        <v>16</v>
      </c>
      <c r="C61" s="2"/>
      <c r="D61" s="2"/>
      <c r="E61" s="2"/>
      <c r="F61" s="2"/>
      <c r="G61" s="2"/>
      <c r="H61" s="2"/>
    </row>
    <row r="62" spans="1:10" ht="15" customHeight="1">
      <c r="A62" s="2" t="s">
        <v>15</v>
      </c>
      <c r="B62" s="2" t="s">
        <v>14</v>
      </c>
      <c r="C62" s="2"/>
      <c r="D62" s="2"/>
      <c r="E62" s="2"/>
      <c r="F62" s="2"/>
      <c r="G62" s="2"/>
      <c r="H62" s="2"/>
    </row>
    <row r="63" spans="1:10" ht="15" customHeight="1">
      <c r="A63" s="2"/>
      <c r="B63" s="2" t="s">
        <v>13</v>
      </c>
      <c r="C63" s="2"/>
      <c r="D63" s="2"/>
      <c r="E63" s="2" t="s">
        <v>12</v>
      </c>
      <c r="F63" s="2"/>
      <c r="G63" s="2"/>
      <c r="H63" s="2"/>
    </row>
    <row r="64" spans="1:10" ht="15" customHeight="1">
      <c r="A64" s="2"/>
      <c r="B64" s="2" t="s">
        <v>11</v>
      </c>
      <c r="C64" s="2"/>
      <c r="D64" s="2"/>
      <c r="E64" s="2" t="s">
        <v>10</v>
      </c>
      <c r="F64" s="3">
        <v>0</v>
      </c>
      <c r="G64" s="8" t="s">
        <v>9</v>
      </c>
      <c r="H64" s="7">
        <v>0</v>
      </c>
      <c r="I64" t="s">
        <v>5</v>
      </c>
      <c r="J64" s="6"/>
    </row>
    <row r="65" spans="1:10" ht="15" customHeight="1">
      <c r="A65" s="2" t="s">
        <v>8</v>
      </c>
      <c r="B65" s="2"/>
      <c r="C65" s="2"/>
      <c r="D65" s="2"/>
      <c r="E65" s="2" t="s">
        <v>7</v>
      </c>
      <c r="F65" s="2"/>
      <c r="G65" s="2" t="s">
        <v>6</v>
      </c>
      <c r="H65" s="2"/>
      <c r="I65" t="s">
        <v>5</v>
      </c>
    </row>
    <row r="66" spans="1:10" ht="15" customHeight="1">
      <c r="A66" s="5" t="s">
        <v>0</v>
      </c>
      <c r="B66" s="2"/>
      <c r="C66" s="2"/>
      <c r="D66" s="2"/>
      <c r="E66" s="2" t="s">
        <v>4</v>
      </c>
      <c r="F66" s="3">
        <v>0</v>
      </c>
      <c r="G66" s="2" t="s">
        <v>3</v>
      </c>
      <c r="H66" s="3">
        <v>0</v>
      </c>
      <c r="J66" s="4"/>
    </row>
    <row r="67" spans="1:10" ht="15" customHeight="1">
      <c r="A67" s="2" t="s">
        <v>2</v>
      </c>
      <c r="B67" s="2"/>
      <c r="C67" s="2"/>
      <c r="D67" s="2"/>
      <c r="E67" s="2" t="s">
        <v>1</v>
      </c>
      <c r="F67" s="2"/>
      <c r="G67" s="2"/>
      <c r="H67" s="2"/>
    </row>
    <row r="68" spans="1:10" ht="15" customHeight="1">
      <c r="A68" s="2" t="s">
        <v>0</v>
      </c>
      <c r="B68" s="2"/>
      <c r="C68" s="2"/>
      <c r="D68" s="3"/>
      <c r="E68" s="2" t="s">
        <v>0</v>
      </c>
      <c r="F68" s="2"/>
      <c r="G68" s="2"/>
      <c r="H68" s="2"/>
    </row>
    <row r="69" spans="1:10" ht="15" customHeight="1">
      <c r="A69" s="2"/>
      <c r="B69" s="2"/>
      <c r="C69" s="2"/>
      <c r="D69" s="3"/>
      <c r="E69" s="1"/>
      <c r="F69" s="1"/>
      <c r="G69" s="1"/>
      <c r="H69" s="1"/>
    </row>
    <row r="70" spans="1:10" ht="15" customHeight="1">
      <c r="A70" s="2"/>
      <c r="B70" s="2"/>
      <c r="C70" s="2"/>
      <c r="D70" s="2"/>
      <c r="E70" s="1"/>
      <c r="F70" s="1"/>
      <c r="G70" s="1"/>
      <c r="H70" s="1"/>
    </row>
    <row r="71" spans="1:10">
      <c r="A71" s="1"/>
      <c r="B71" s="1"/>
      <c r="C71" s="1"/>
      <c r="D71" s="1"/>
      <c r="E71" s="1"/>
      <c r="F71" s="1"/>
      <c r="G71" s="1"/>
      <c r="H71" s="1"/>
    </row>
    <row r="72" spans="1:10">
      <c r="A72" s="1"/>
      <c r="B72" s="1"/>
      <c r="C72" s="1"/>
      <c r="D72" s="1"/>
      <c r="E72" s="1"/>
      <c r="F72" s="1"/>
      <c r="G72" s="1"/>
      <c r="H72" s="1"/>
    </row>
  </sheetData>
  <mergeCells count="5">
    <mergeCell ref="A2:H2"/>
    <mergeCell ref="A4:H4"/>
    <mergeCell ref="A7:D7"/>
    <mergeCell ref="E7:H7"/>
    <mergeCell ref="E31:H31"/>
  </mergeCells>
  <phoneticPr fontId="2"/>
  <printOptions horizontalCentered="1"/>
  <pageMargins left="0.9055118110236221" right="0.51181102362204722" top="0.74803149606299213" bottom="0.74803149606299213" header="0.31496062992125984" footer="0.31496062992125984"/>
  <pageSetup paperSize="12" scale="81" orientation="portrait" verticalDpi="0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 (2)</vt:lpstr>
      <vt:lpstr>'貸借対照表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MIKI</cp:lastModifiedBy>
  <dcterms:created xsi:type="dcterms:W3CDTF">2014-08-26T07:41:08Z</dcterms:created>
  <dcterms:modified xsi:type="dcterms:W3CDTF">2014-08-26T07:41:57Z</dcterms:modified>
</cp:coreProperties>
</file>