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様式2-1事業活動" sheetId="1" r:id="rId1"/>
  </sheets>
  <calcPr calcId="145621"/>
</workbook>
</file>

<file path=xl/calcChain.xml><?xml version="1.0" encoding="utf-8"?>
<calcChain xmlns="http://schemas.openxmlformats.org/spreadsheetml/2006/main">
  <c r="K48" i="1" l="1"/>
  <c r="K47" i="1"/>
  <c r="K46" i="1"/>
  <c r="K44" i="1"/>
  <c r="G41" i="1"/>
  <c r="I40" i="1"/>
  <c r="G40" i="1"/>
  <c r="K39" i="1"/>
  <c r="K38" i="1"/>
  <c r="K37" i="1"/>
  <c r="K40" i="1" s="1"/>
  <c r="I35" i="1"/>
  <c r="I41" i="1" s="1"/>
  <c r="G35" i="1"/>
  <c r="K34" i="1"/>
  <c r="K33" i="1"/>
  <c r="K35" i="1" s="1"/>
  <c r="K41" i="1" s="1"/>
  <c r="K29" i="1"/>
  <c r="I29" i="1"/>
  <c r="K28" i="1"/>
  <c r="I28" i="1"/>
  <c r="G28" i="1"/>
  <c r="K27" i="1"/>
  <c r="K25" i="1"/>
  <c r="I25" i="1"/>
  <c r="G25" i="1"/>
  <c r="G29" i="1" s="1"/>
  <c r="K24" i="1"/>
  <c r="I21" i="1"/>
  <c r="I30" i="1" s="1"/>
  <c r="G21" i="1"/>
  <c r="I20" i="1"/>
  <c r="G20" i="1"/>
  <c r="K19" i="1"/>
  <c r="K18" i="1"/>
  <c r="K17" i="1"/>
  <c r="K16" i="1"/>
  <c r="K15" i="1"/>
  <c r="K20" i="1" s="1"/>
  <c r="I13" i="1"/>
  <c r="G13" i="1"/>
  <c r="K12" i="1"/>
  <c r="K11" i="1"/>
  <c r="K10" i="1"/>
  <c r="K9" i="1"/>
  <c r="K13" i="1" s="1"/>
  <c r="K21" i="1" s="1"/>
  <c r="K30" i="1" s="1"/>
  <c r="K42" i="1" s="1"/>
  <c r="K45" i="1" s="1"/>
  <c r="K50" i="1" s="1"/>
  <c r="G30" i="1" l="1"/>
  <c r="G42" i="1" s="1"/>
  <c r="G45" i="1" s="1"/>
  <c r="G50" i="1" s="1"/>
  <c r="I42" i="1"/>
  <c r="I45" i="1" s="1"/>
  <c r="I50" i="1" s="1"/>
</calcChain>
</file>

<file path=xl/sharedStrings.xml><?xml version="1.0" encoding="utf-8"?>
<sst xmlns="http://schemas.openxmlformats.org/spreadsheetml/2006/main" count="74" uniqueCount="48">
  <si>
    <t>事業活動計算書</t>
    <phoneticPr fontId="2"/>
  </si>
  <si>
    <t>（自）平成26年 4月 1日（至）平成27年 3月31日</t>
  </si>
  <si>
    <t>社会福祉法人ユトリア会</t>
  </si>
  <si>
    <t>（単位：円）</t>
  </si>
  <si>
    <t>勘定科目</t>
  </si>
  <si>
    <t>当年度決算(A)</t>
  </si>
  <si>
    <t>前年度決算(B)</t>
  </si>
  <si>
    <t>増減(A)-(B)</t>
  </si>
  <si>
    <t>サービス活動増減の部</t>
  </si>
  <si>
    <t xml:space="preserve">  収益</t>
  </si>
  <si>
    <t/>
  </si>
  <si>
    <t xml:space="preserve">    介   護   保    険    事    業   収   益</t>
  </si>
  <si>
    <t xml:space="preserve">    そ　　の　　他　　の   事   業   収   益</t>
  </si>
  <si>
    <t xml:space="preserve">    経  常   経   費   寄   附   金   収  益</t>
  </si>
  <si>
    <t xml:space="preserve">    そ     の      他      の      収     益</t>
  </si>
  <si>
    <t xml:space="preserve">    サービス活動収益計(1)</t>
  </si>
  <si>
    <t xml:space="preserve">  費用</t>
  </si>
  <si>
    <t xml:space="preserve">    人                 件                 費</t>
  </si>
  <si>
    <t xml:space="preserve">    事                 業                 費</t>
  </si>
  <si>
    <t xml:space="preserve">    事                 務                 費</t>
  </si>
  <si>
    <t xml:space="preserve">    減       価        償        却       費</t>
  </si>
  <si>
    <t xml:space="preserve">    国庫 補 助 金 等 特 別 積 立 金 取 崩 額</t>
  </si>
  <si>
    <t xml:space="preserve">    サービス活動費用計(2)</t>
  </si>
  <si>
    <t xml:space="preserve">    サービス活動増減差額(3)=(1)-(2)</t>
  </si>
  <si>
    <t>サービス活動外増減の部</t>
  </si>
  <si>
    <t xml:space="preserve">    受  取   利   息   配   当   金   収  益</t>
  </si>
  <si>
    <t xml:space="preserve">    サービス活動外収益計(4)</t>
  </si>
  <si>
    <t xml:space="preserve">    支          払           利           息</t>
  </si>
  <si>
    <t xml:space="preserve">    サービス活動外費用計(5)</t>
  </si>
  <si>
    <t xml:space="preserve">    サービス活動外増減差額(6)=(4)-(5)</t>
  </si>
  <si>
    <t xml:space="preserve">    経常増減差額(7)=(3)+(6)</t>
  </si>
  <si>
    <t>特別増減の部</t>
  </si>
  <si>
    <t xml:space="preserve">    施  設  整  備  等   補   助  金  収  益</t>
  </si>
  <si>
    <t xml:space="preserve">    固    定    資     産     受    贈    額</t>
  </si>
  <si>
    <t xml:space="preserve">    特別収益計(8)</t>
  </si>
  <si>
    <t xml:space="preserve">    国庫 補 助 金 等 特 別 積 立 金 積 立 額</t>
  </si>
  <si>
    <t xml:space="preserve">    そ   の   他    の    特    別   損   失</t>
  </si>
  <si>
    <t xml:space="preserve">    特別費用計(9)</t>
  </si>
  <si>
    <t xml:space="preserve">    特別増減差額(10)=(8)-(9)</t>
  </si>
  <si>
    <t>当期活動増減差額(11)=(7)+(10)</t>
  </si>
  <si>
    <t>繰越活動増減差額の部</t>
  </si>
  <si>
    <t xml:space="preserve">    前  期  繰  越  活   動   増  減  差  額(12)</t>
  </si>
  <si>
    <t xml:space="preserve">    当期末繰越活動増減差額(13)=(11)+(12)</t>
  </si>
  <si>
    <t xml:space="preserve">    基     本      金      取      崩     額(14)</t>
  </si>
  <si>
    <t xml:space="preserve">    そ  の  他  の  積   立   金  取  崩  額(15)</t>
  </si>
  <si>
    <t xml:space="preserve">    そ  の  他  の  積   立   金  積  立  額(16)</t>
  </si>
  <si>
    <t xml:space="preserve">    次期繰越活動増減差額</t>
  </si>
  <si>
    <t xml:space="preserve">    (17)=(13)+(14)+(15)-(16)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</si>
</sst>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5" x14ac:knownFonts="1">
    <font>
      <sz val="11"/>
      <color theme="1"/>
      <name val="ＭＳ Ｐ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1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3" fillId="0" borderId="1" xfId="0" applyNumberFormat="1" applyFont="1" applyBorder="1" applyAlignment="1">
      <alignment horizontal="right" vertical="center"/>
    </xf>
    <xf numFmtId="49" fontId="3" fillId="0" borderId="3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8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49" fontId="3" fillId="0" borderId="6" xfId="0" applyNumberFormat="1" applyFont="1" applyBorder="1" applyAlignment="1">
      <alignment vertical="center"/>
    </xf>
    <xf numFmtId="49" fontId="3" fillId="0" borderId="9" xfId="0" applyNumberFormat="1" applyFont="1" applyBorder="1" applyAlignment="1">
      <alignment vertical="center"/>
    </xf>
    <xf numFmtId="49" fontId="3" fillId="0" borderId="10" xfId="0" applyNumberFormat="1" applyFont="1" applyBorder="1" applyAlignment="1">
      <alignment vertical="center"/>
    </xf>
    <xf numFmtId="49" fontId="3" fillId="0" borderId="11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zoomScale="80" zoomScaleNormal="80" workbookViewId="0">
      <selection activeCell="K12" sqref="K12:L12"/>
    </sheetView>
  </sheetViews>
  <sheetFormatPr defaultRowHeight="13.5" x14ac:dyDescent="0.15"/>
  <cols>
    <col min="1" max="6" width="9" style="1"/>
    <col min="7" max="12" width="9.625" style="1" customWidth="1"/>
    <col min="13" max="16384" width="9" style="1"/>
  </cols>
  <sheetData>
    <row r="1" spans="1:12" x14ac:dyDescent="0.1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x14ac:dyDescent="0.1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1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x14ac:dyDescent="0.15">
      <c r="A5" s="12" t="s">
        <v>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x14ac:dyDescent="0.15">
      <c r="A6" s="13" t="s">
        <v>4</v>
      </c>
      <c r="B6" s="14"/>
      <c r="C6" s="14"/>
      <c r="D6" s="14"/>
      <c r="E6" s="14"/>
      <c r="F6" s="15"/>
      <c r="G6" s="13" t="s">
        <v>5</v>
      </c>
      <c r="H6" s="15"/>
      <c r="I6" s="13" t="s">
        <v>6</v>
      </c>
      <c r="J6" s="15"/>
      <c r="K6" s="13" t="s">
        <v>7</v>
      </c>
      <c r="L6" s="15"/>
    </row>
    <row r="7" spans="1:12" x14ac:dyDescent="0.15">
      <c r="A7" s="2" t="s">
        <v>8</v>
      </c>
      <c r="B7" s="3"/>
      <c r="C7" s="3"/>
      <c r="D7" s="3"/>
      <c r="E7" s="3"/>
      <c r="F7" s="4"/>
      <c r="G7" s="5"/>
      <c r="H7" s="6"/>
      <c r="I7" s="5"/>
      <c r="J7" s="6"/>
      <c r="K7" s="5"/>
      <c r="L7" s="6"/>
    </row>
    <row r="8" spans="1:12" x14ac:dyDescent="0.15">
      <c r="A8" s="2" t="s">
        <v>9</v>
      </c>
      <c r="B8" s="3"/>
      <c r="C8" s="3"/>
      <c r="D8" s="3"/>
      <c r="E8" s="3"/>
      <c r="F8" s="4"/>
      <c r="G8" s="7" t="s">
        <v>10</v>
      </c>
      <c r="H8" s="8"/>
      <c r="I8" s="7" t="s">
        <v>10</v>
      </c>
      <c r="J8" s="8"/>
      <c r="K8" s="7" t="s">
        <v>10</v>
      </c>
      <c r="L8" s="8"/>
    </row>
    <row r="9" spans="1:12" x14ac:dyDescent="0.15">
      <c r="A9" s="20" t="s">
        <v>11</v>
      </c>
      <c r="B9" s="21"/>
      <c r="C9" s="21"/>
      <c r="D9" s="21"/>
      <c r="E9" s="21"/>
      <c r="F9" s="21"/>
      <c r="G9" s="22">
        <v>268792650</v>
      </c>
      <c r="H9" s="23"/>
      <c r="I9" s="22">
        <v>257636460</v>
      </c>
      <c r="J9" s="23"/>
      <c r="K9" s="22">
        <f>G9-I9</f>
        <v>11156190</v>
      </c>
      <c r="L9" s="23"/>
    </row>
    <row r="10" spans="1:12" x14ac:dyDescent="0.15">
      <c r="A10" s="16" t="s">
        <v>12</v>
      </c>
      <c r="B10" s="17"/>
      <c r="C10" s="17"/>
      <c r="D10" s="17"/>
      <c r="E10" s="17"/>
      <c r="F10" s="17"/>
      <c r="G10" s="18">
        <v>10561595</v>
      </c>
      <c r="H10" s="19"/>
      <c r="I10" s="18">
        <v>8586480</v>
      </c>
      <c r="J10" s="19"/>
      <c r="K10" s="18">
        <f t="shared" ref="K10:K12" si="0">G10-I10</f>
        <v>1975115</v>
      </c>
      <c r="L10" s="19"/>
    </row>
    <row r="11" spans="1:12" x14ac:dyDescent="0.15">
      <c r="A11" s="16" t="s">
        <v>13</v>
      </c>
      <c r="B11" s="17"/>
      <c r="C11" s="17"/>
      <c r="D11" s="17"/>
      <c r="E11" s="17"/>
      <c r="F11" s="17"/>
      <c r="G11" s="18">
        <v>166274</v>
      </c>
      <c r="H11" s="19"/>
      <c r="I11" s="18">
        <v>0</v>
      </c>
      <c r="J11" s="19"/>
      <c r="K11" s="18">
        <f t="shared" si="0"/>
        <v>166274</v>
      </c>
      <c r="L11" s="19"/>
    </row>
    <row r="12" spans="1:12" x14ac:dyDescent="0.15">
      <c r="A12" s="16" t="s">
        <v>14</v>
      </c>
      <c r="B12" s="17"/>
      <c r="C12" s="17"/>
      <c r="D12" s="17"/>
      <c r="E12" s="17"/>
      <c r="F12" s="17"/>
      <c r="G12" s="18">
        <v>116713</v>
      </c>
      <c r="H12" s="19"/>
      <c r="I12" s="18">
        <v>51152</v>
      </c>
      <c r="J12" s="19"/>
      <c r="K12" s="18">
        <f t="shared" si="0"/>
        <v>65561</v>
      </c>
      <c r="L12" s="19"/>
    </row>
    <row r="13" spans="1:12" x14ac:dyDescent="0.15">
      <c r="A13" s="2" t="s">
        <v>15</v>
      </c>
      <c r="B13" s="3"/>
      <c r="C13" s="3"/>
      <c r="D13" s="3"/>
      <c r="E13" s="3"/>
      <c r="F13" s="4"/>
      <c r="G13" s="24">
        <f>SUM(G9:H12)</f>
        <v>279637232</v>
      </c>
      <c r="H13" s="25"/>
      <c r="I13" s="24">
        <f>SUM(I9:J12)</f>
        <v>266274092</v>
      </c>
      <c r="J13" s="25"/>
      <c r="K13" s="24">
        <f>SUM(K9:L12)</f>
        <v>13363140</v>
      </c>
      <c r="L13" s="25"/>
    </row>
    <row r="14" spans="1:12" x14ac:dyDescent="0.15">
      <c r="A14" s="2" t="s">
        <v>16</v>
      </c>
      <c r="B14" s="3"/>
      <c r="C14" s="3"/>
      <c r="D14" s="3"/>
      <c r="E14" s="3"/>
      <c r="F14" s="4"/>
      <c r="G14" s="24" t="s">
        <v>10</v>
      </c>
      <c r="H14" s="25"/>
      <c r="I14" s="24" t="s">
        <v>10</v>
      </c>
      <c r="J14" s="25"/>
      <c r="K14" s="24" t="s">
        <v>10</v>
      </c>
      <c r="L14" s="25"/>
    </row>
    <row r="15" spans="1:12" x14ac:dyDescent="0.15">
      <c r="A15" s="20" t="s">
        <v>17</v>
      </c>
      <c r="B15" s="21"/>
      <c r="C15" s="21"/>
      <c r="D15" s="21"/>
      <c r="E15" s="21"/>
      <c r="F15" s="21"/>
      <c r="G15" s="22">
        <v>169329176</v>
      </c>
      <c r="H15" s="23"/>
      <c r="I15" s="22">
        <v>154914632</v>
      </c>
      <c r="J15" s="23"/>
      <c r="K15" s="22">
        <f>G15-I15</f>
        <v>14414544</v>
      </c>
      <c r="L15" s="23"/>
    </row>
    <row r="16" spans="1:12" x14ac:dyDescent="0.15">
      <c r="A16" s="16" t="s">
        <v>18</v>
      </c>
      <c r="B16" s="17"/>
      <c r="C16" s="17"/>
      <c r="D16" s="17"/>
      <c r="E16" s="17"/>
      <c r="F16" s="17"/>
      <c r="G16" s="18">
        <v>49901280</v>
      </c>
      <c r="H16" s="19"/>
      <c r="I16" s="18">
        <v>44525135</v>
      </c>
      <c r="J16" s="19"/>
      <c r="K16" s="18">
        <f t="shared" ref="K16:K19" si="1">G16-I16</f>
        <v>5376145</v>
      </c>
      <c r="L16" s="19"/>
    </row>
    <row r="17" spans="1:12" x14ac:dyDescent="0.15">
      <c r="A17" s="16" t="s">
        <v>19</v>
      </c>
      <c r="B17" s="17"/>
      <c r="C17" s="17"/>
      <c r="D17" s="17"/>
      <c r="E17" s="17"/>
      <c r="F17" s="17"/>
      <c r="G17" s="18">
        <v>34978042</v>
      </c>
      <c r="H17" s="19"/>
      <c r="I17" s="18">
        <v>28380066</v>
      </c>
      <c r="J17" s="19"/>
      <c r="K17" s="18">
        <f t="shared" si="1"/>
        <v>6597976</v>
      </c>
      <c r="L17" s="19"/>
    </row>
    <row r="18" spans="1:12" x14ac:dyDescent="0.15">
      <c r="A18" s="16" t="s">
        <v>20</v>
      </c>
      <c r="B18" s="17"/>
      <c r="C18" s="17"/>
      <c r="D18" s="17"/>
      <c r="E18" s="17"/>
      <c r="F18" s="17"/>
      <c r="G18" s="18">
        <v>38302098</v>
      </c>
      <c r="H18" s="19"/>
      <c r="I18" s="18">
        <v>43532058</v>
      </c>
      <c r="J18" s="19"/>
      <c r="K18" s="18">
        <f t="shared" si="1"/>
        <v>-5229960</v>
      </c>
      <c r="L18" s="19"/>
    </row>
    <row r="19" spans="1:12" x14ac:dyDescent="0.15">
      <c r="A19" s="16" t="s">
        <v>21</v>
      </c>
      <c r="B19" s="17"/>
      <c r="C19" s="17"/>
      <c r="D19" s="17"/>
      <c r="E19" s="17"/>
      <c r="F19" s="17"/>
      <c r="G19" s="18">
        <v>-6666233</v>
      </c>
      <c r="H19" s="19"/>
      <c r="I19" s="18">
        <v>-7024321</v>
      </c>
      <c r="J19" s="19"/>
      <c r="K19" s="18">
        <f t="shared" si="1"/>
        <v>358088</v>
      </c>
      <c r="L19" s="19"/>
    </row>
    <row r="20" spans="1:12" x14ac:dyDescent="0.15">
      <c r="A20" s="2" t="s">
        <v>22</v>
      </c>
      <c r="B20" s="3"/>
      <c r="C20" s="3"/>
      <c r="D20" s="3"/>
      <c r="E20" s="3"/>
      <c r="F20" s="4"/>
      <c r="G20" s="24">
        <f>SUM(G15:H19)</f>
        <v>285844363</v>
      </c>
      <c r="H20" s="25"/>
      <c r="I20" s="24">
        <f>SUM(I15:J19)</f>
        <v>264327570</v>
      </c>
      <c r="J20" s="25"/>
      <c r="K20" s="24">
        <f>SUM(K15:L19)</f>
        <v>21516793</v>
      </c>
      <c r="L20" s="25"/>
    </row>
    <row r="21" spans="1:12" x14ac:dyDescent="0.15">
      <c r="A21" s="2" t="s">
        <v>23</v>
      </c>
      <c r="B21" s="3"/>
      <c r="C21" s="3"/>
      <c r="D21" s="3"/>
      <c r="E21" s="3"/>
      <c r="F21" s="4"/>
      <c r="G21" s="24">
        <f>G13-G20</f>
        <v>-6207131</v>
      </c>
      <c r="H21" s="25"/>
      <c r="I21" s="24">
        <f>I13-I20</f>
        <v>1946522</v>
      </c>
      <c r="J21" s="25"/>
      <c r="K21" s="24">
        <f>K13-K20</f>
        <v>-8153653</v>
      </c>
      <c r="L21" s="25"/>
    </row>
    <row r="22" spans="1:12" x14ac:dyDescent="0.15">
      <c r="A22" s="2" t="s">
        <v>24</v>
      </c>
      <c r="B22" s="3"/>
      <c r="C22" s="3"/>
      <c r="D22" s="3"/>
      <c r="E22" s="3"/>
      <c r="F22" s="4"/>
      <c r="G22" s="26"/>
      <c r="H22" s="27"/>
      <c r="I22" s="26"/>
      <c r="J22" s="27"/>
      <c r="K22" s="26"/>
      <c r="L22" s="27"/>
    </row>
    <row r="23" spans="1:12" x14ac:dyDescent="0.15">
      <c r="A23" s="2" t="s">
        <v>9</v>
      </c>
      <c r="B23" s="3"/>
      <c r="C23" s="3"/>
      <c r="D23" s="3"/>
      <c r="E23" s="3"/>
      <c r="F23" s="4"/>
      <c r="G23" s="24" t="s">
        <v>10</v>
      </c>
      <c r="H23" s="25"/>
      <c r="I23" s="24" t="s">
        <v>10</v>
      </c>
      <c r="J23" s="25"/>
      <c r="K23" s="24" t="s">
        <v>10</v>
      </c>
      <c r="L23" s="25"/>
    </row>
    <row r="24" spans="1:12" x14ac:dyDescent="0.15">
      <c r="A24" s="20" t="s">
        <v>25</v>
      </c>
      <c r="B24" s="21"/>
      <c r="C24" s="21"/>
      <c r="D24" s="21"/>
      <c r="E24" s="21"/>
      <c r="F24" s="21"/>
      <c r="G24" s="22">
        <v>6939</v>
      </c>
      <c r="H24" s="23"/>
      <c r="I24" s="22">
        <v>4937</v>
      </c>
      <c r="J24" s="23"/>
      <c r="K24" s="22">
        <f>G24-I24</f>
        <v>2002</v>
      </c>
      <c r="L24" s="23"/>
    </row>
    <row r="25" spans="1:12" x14ac:dyDescent="0.15">
      <c r="A25" s="2" t="s">
        <v>26</v>
      </c>
      <c r="B25" s="3"/>
      <c r="C25" s="3"/>
      <c r="D25" s="3"/>
      <c r="E25" s="3"/>
      <c r="F25" s="4"/>
      <c r="G25" s="24">
        <f>SUM(G24)</f>
        <v>6939</v>
      </c>
      <c r="H25" s="25"/>
      <c r="I25" s="24">
        <f>SUM(I24)</f>
        <v>4937</v>
      </c>
      <c r="J25" s="25"/>
      <c r="K25" s="24">
        <f>SUM(K24)</f>
        <v>2002</v>
      </c>
      <c r="L25" s="25"/>
    </row>
    <row r="26" spans="1:12" x14ac:dyDescent="0.15">
      <c r="A26" s="2" t="s">
        <v>16</v>
      </c>
      <c r="B26" s="3"/>
      <c r="C26" s="3"/>
      <c r="D26" s="3"/>
      <c r="E26" s="3"/>
      <c r="F26" s="4"/>
      <c r="G26" s="24" t="s">
        <v>10</v>
      </c>
      <c r="H26" s="25"/>
      <c r="I26" s="24" t="s">
        <v>10</v>
      </c>
      <c r="J26" s="25"/>
      <c r="K26" s="24" t="s">
        <v>10</v>
      </c>
      <c r="L26" s="25"/>
    </row>
    <row r="27" spans="1:12" x14ac:dyDescent="0.15">
      <c r="A27" s="20" t="s">
        <v>27</v>
      </c>
      <c r="B27" s="21"/>
      <c r="C27" s="21"/>
      <c r="D27" s="21"/>
      <c r="E27" s="21"/>
      <c r="F27" s="21"/>
      <c r="G27" s="22">
        <v>8234461</v>
      </c>
      <c r="H27" s="23"/>
      <c r="I27" s="22">
        <v>6447080</v>
      </c>
      <c r="J27" s="23"/>
      <c r="K27" s="22">
        <f>G27-I27</f>
        <v>1787381</v>
      </c>
      <c r="L27" s="23"/>
    </row>
    <row r="28" spans="1:12" x14ac:dyDescent="0.15">
      <c r="A28" s="2" t="s">
        <v>28</v>
      </c>
      <c r="B28" s="3"/>
      <c r="C28" s="3"/>
      <c r="D28" s="3"/>
      <c r="E28" s="3"/>
      <c r="F28" s="4"/>
      <c r="G28" s="24">
        <f>SUM(G27)</f>
        <v>8234461</v>
      </c>
      <c r="H28" s="25"/>
      <c r="I28" s="24">
        <f>SUM(I27)</f>
        <v>6447080</v>
      </c>
      <c r="J28" s="25"/>
      <c r="K28" s="24">
        <f>SUM(K27)</f>
        <v>1787381</v>
      </c>
      <c r="L28" s="25"/>
    </row>
    <row r="29" spans="1:12" x14ac:dyDescent="0.15">
      <c r="A29" s="2" t="s">
        <v>29</v>
      </c>
      <c r="B29" s="3"/>
      <c r="C29" s="3"/>
      <c r="D29" s="3"/>
      <c r="E29" s="3"/>
      <c r="F29" s="4"/>
      <c r="G29" s="24">
        <f>G25-G28</f>
        <v>-8227522</v>
      </c>
      <c r="H29" s="25"/>
      <c r="I29" s="24">
        <f>I25-I28</f>
        <v>-6442143</v>
      </c>
      <c r="J29" s="25"/>
      <c r="K29" s="24">
        <f>K25-K28</f>
        <v>-1785379</v>
      </c>
      <c r="L29" s="25"/>
    </row>
    <row r="30" spans="1:12" x14ac:dyDescent="0.15">
      <c r="A30" s="2" t="s">
        <v>30</v>
      </c>
      <c r="B30" s="3"/>
      <c r="C30" s="3"/>
      <c r="D30" s="3"/>
      <c r="E30" s="3"/>
      <c r="F30" s="4"/>
      <c r="G30" s="24">
        <f>G21+G29</f>
        <v>-14434653</v>
      </c>
      <c r="H30" s="25"/>
      <c r="I30" s="24">
        <f>I21+I29</f>
        <v>-4495621</v>
      </c>
      <c r="J30" s="25"/>
      <c r="K30" s="24">
        <f>K21+K29</f>
        <v>-9939032</v>
      </c>
      <c r="L30" s="25"/>
    </row>
    <row r="31" spans="1:12" x14ac:dyDescent="0.15">
      <c r="A31" s="2" t="s">
        <v>31</v>
      </c>
      <c r="B31" s="3"/>
      <c r="C31" s="3"/>
      <c r="D31" s="3"/>
      <c r="E31" s="3"/>
      <c r="F31" s="4"/>
      <c r="G31" s="26"/>
      <c r="H31" s="27"/>
      <c r="I31" s="26"/>
      <c r="J31" s="27"/>
      <c r="K31" s="26"/>
      <c r="L31" s="27"/>
    </row>
    <row r="32" spans="1:12" x14ac:dyDescent="0.15">
      <c r="A32" s="2" t="s">
        <v>9</v>
      </c>
      <c r="B32" s="3"/>
      <c r="C32" s="3"/>
      <c r="D32" s="3"/>
      <c r="E32" s="3"/>
      <c r="F32" s="4"/>
      <c r="G32" s="24" t="s">
        <v>10</v>
      </c>
      <c r="H32" s="25"/>
      <c r="I32" s="24" t="s">
        <v>10</v>
      </c>
      <c r="J32" s="25"/>
      <c r="K32" s="24" t="s">
        <v>10</v>
      </c>
      <c r="L32" s="25"/>
    </row>
    <row r="33" spans="1:12" x14ac:dyDescent="0.15">
      <c r="A33" s="20" t="s">
        <v>32</v>
      </c>
      <c r="B33" s="21"/>
      <c r="C33" s="21"/>
      <c r="D33" s="21"/>
      <c r="E33" s="21"/>
      <c r="F33" s="21"/>
      <c r="G33" s="22">
        <v>195423855</v>
      </c>
      <c r="H33" s="23"/>
      <c r="I33" s="22">
        <v>0</v>
      </c>
      <c r="J33" s="23"/>
      <c r="K33" s="22">
        <f>G33-I33</f>
        <v>195423855</v>
      </c>
      <c r="L33" s="23"/>
    </row>
    <row r="34" spans="1:12" x14ac:dyDescent="0.15">
      <c r="A34" s="16" t="s">
        <v>33</v>
      </c>
      <c r="B34" s="17"/>
      <c r="C34" s="17"/>
      <c r="D34" s="17"/>
      <c r="E34" s="17"/>
      <c r="F34" s="17"/>
      <c r="G34" s="18">
        <v>0</v>
      </c>
      <c r="H34" s="19"/>
      <c r="I34" s="18">
        <v>103950</v>
      </c>
      <c r="J34" s="19"/>
      <c r="K34" s="18">
        <f t="shared" ref="K34" si="2">G34-I34</f>
        <v>-103950</v>
      </c>
      <c r="L34" s="19"/>
    </row>
    <row r="35" spans="1:12" x14ac:dyDescent="0.15">
      <c r="A35" s="2" t="s">
        <v>34</v>
      </c>
      <c r="B35" s="3"/>
      <c r="C35" s="3"/>
      <c r="D35" s="3"/>
      <c r="E35" s="3"/>
      <c r="F35" s="4"/>
      <c r="G35" s="24">
        <f>SUM(G33:H34)</f>
        <v>195423855</v>
      </c>
      <c r="H35" s="25"/>
      <c r="I35" s="24">
        <f>SUM(I33:J34)</f>
        <v>103950</v>
      </c>
      <c r="J35" s="25"/>
      <c r="K35" s="24">
        <f>SUM(K33:L34)</f>
        <v>195319905</v>
      </c>
      <c r="L35" s="25"/>
    </row>
    <row r="36" spans="1:12" x14ac:dyDescent="0.15">
      <c r="A36" s="2" t="s">
        <v>16</v>
      </c>
      <c r="B36" s="3"/>
      <c r="C36" s="3"/>
      <c r="D36" s="3"/>
      <c r="E36" s="3"/>
      <c r="F36" s="4"/>
      <c r="G36" s="24" t="s">
        <v>10</v>
      </c>
      <c r="H36" s="25"/>
      <c r="I36" s="24" t="s">
        <v>10</v>
      </c>
      <c r="J36" s="25"/>
      <c r="K36" s="24" t="s">
        <v>10</v>
      </c>
      <c r="L36" s="25"/>
    </row>
    <row r="37" spans="1:12" x14ac:dyDescent="0.15">
      <c r="A37" s="20" t="s">
        <v>21</v>
      </c>
      <c r="B37" s="21"/>
      <c r="C37" s="21"/>
      <c r="D37" s="21"/>
      <c r="E37" s="21"/>
      <c r="F37" s="21"/>
      <c r="G37" s="22">
        <v>-1372489</v>
      </c>
      <c r="H37" s="23"/>
      <c r="I37" s="22">
        <v>0</v>
      </c>
      <c r="J37" s="23"/>
      <c r="K37" s="22">
        <f>G37-I37</f>
        <v>-1372489</v>
      </c>
      <c r="L37" s="23"/>
    </row>
    <row r="38" spans="1:12" x14ac:dyDescent="0.15">
      <c r="A38" s="16" t="s">
        <v>35</v>
      </c>
      <c r="B38" s="17"/>
      <c r="C38" s="17"/>
      <c r="D38" s="17"/>
      <c r="E38" s="17"/>
      <c r="F38" s="17"/>
      <c r="G38" s="18">
        <v>195423855</v>
      </c>
      <c r="H38" s="19"/>
      <c r="I38" s="18">
        <v>0</v>
      </c>
      <c r="J38" s="19"/>
      <c r="K38" s="18">
        <f t="shared" ref="K38:K39" si="3">G38-I38</f>
        <v>195423855</v>
      </c>
      <c r="L38" s="19"/>
    </row>
    <row r="39" spans="1:12" x14ac:dyDescent="0.15">
      <c r="A39" s="16" t="s">
        <v>36</v>
      </c>
      <c r="B39" s="17"/>
      <c r="C39" s="17"/>
      <c r="D39" s="17"/>
      <c r="E39" s="17"/>
      <c r="F39" s="17"/>
      <c r="G39" s="18">
        <v>18832009</v>
      </c>
      <c r="H39" s="19"/>
      <c r="I39" s="18">
        <v>0</v>
      </c>
      <c r="J39" s="19"/>
      <c r="K39" s="18">
        <f t="shared" si="3"/>
        <v>18832009</v>
      </c>
      <c r="L39" s="19"/>
    </row>
    <row r="40" spans="1:12" x14ac:dyDescent="0.15">
      <c r="A40" s="2" t="s">
        <v>37</v>
      </c>
      <c r="B40" s="3"/>
      <c r="C40" s="3"/>
      <c r="D40" s="3"/>
      <c r="E40" s="3"/>
      <c r="F40" s="4"/>
      <c r="G40" s="24">
        <f>SUM(G37:H39)</f>
        <v>212883375</v>
      </c>
      <c r="H40" s="25"/>
      <c r="I40" s="24">
        <f>SUM(I37:J39)</f>
        <v>0</v>
      </c>
      <c r="J40" s="25"/>
      <c r="K40" s="24">
        <f>SUM(K37:L39)</f>
        <v>212883375</v>
      </c>
      <c r="L40" s="25"/>
    </row>
    <row r="41" spans="1:12" x14ac:dyDescent="0.15">
      <c r="A41" s="2" t="s">
        <v>38</v>
      </c>
      <c r="B41" s="3"/>
      <c r="C41" s="3"/>
      <c r="D41" s="3"/>
      <c r="E41" s="3"/>
      <c r="F41" s="4"/>
      <c r="G41" s="24">
        <f>G35-G40</f>
        <v>-17459520</v>
      </c>
      <c r="H41" s="25"/>
      <c r="I41" s="24">
        <f>I35-I40</f>
        <v>103950</v>
      </c>
      <c r="J41" s="25"/>
      <c r="K41" s="24">
        <f>K35-K40</f>
        <v>-17563470</v>
      </c>
      <c r="L41" s="25"/>
    </row>
    <row r="42" spans="1:12" x14ac:dyDescent="0.15">
      <c r="A42" s="2" t="s">
        <v>39</v>
      </c>
      <c r="B42" s="3"/>
      <c r="C42" s="3"/>
      <c r="D42" s="3"/>
      <c r="E42" s="3"/>
      <c r="F42" s="4"/>
      <c r="G42" s="24">
        <f>G30+G41</f>
        <v>-31894173</v>
      </c>
      <c r="H42" s="25"/>
      <c r="I42" s="24">
        <f>I30+I41</f>
        <v>-4391671</v>
      </c>
      <c r="J42" s="25"/>
      <c r="K42" s="24">
        <f>K30+K41</f>
        <v>-27502502</v>
      </c>
      <c r="L42" s="25"/>
    </row>
    <row r="43" spans="1:12" x14ac:dyDescent="0.15">
      <c r="A43" s="2" t="s">
        <v>40</v>
      </c>
      <c r="B43" s="3"/>
      <c r="C43" s="3"/>
      <c r="D43" s="3"/>
      <c r="E43" s="3"/>
      <c r="F43" s="4"/>
      <c r="G43" s="26"/>
      <c r="H43" s="27"/>
      <c r="I43" s="26"/>
      <c r="J43" s="27"/>
      <c r="K43" s="26"/>
      <c r="L43" s="27"/>
    </row>
    <row r="44" spans="1:12" x14ac:dyDescent="0.15">
      <c r="A44" s="20" t="s">
        <v>41</v>
      </c>
      <c r="B44" s="21"/>
      <c r="C44" s="21"/>
      <c r="D44" s="21"/>
      <c r="E44" s="21"/>
      <c r="F44" s="21"/>
      <c r="G44" s="22">
        <v>-65957290</v>
      </c>
      <c r="H44" s="23"/>
      <c r="I44" s="22">
        <v>-61565619</v>
      </c>
      <c r="J44" s="23"/>
      <c r="K44" s="22">
        <f>G44-I44</f>
        <v>-4391671</v>
      </c>
      <c r="L44" s="23"/>
    </row>
    <row r="45" spans="1:12" x14ac:dyDescent="0.15">
      <c r="A45" s="2" t="s">
        <v>42</v>
      </c>
      <c r="B45" s="3"/>
      <c r="C45" s="3"/>
      <c r="D45" s="3"/>
      <c r="E45" s="3"/>
      <c r="F45" s="4"/>
      <c r="G45" s="24">
        <f>G42+G44</f>
        <v>-97851463</v>
      </c>
      <c r="H45" s="25"/>
      <c r="I45" s="24">
        <f>I42+I44</f>
        <v>-65957290</v>
      </c>
      <c r="J45" s="25"/>
      <c r="K45" s="24">
        <f>K42+K44</f>
        <v>-31894173</v>
      </c>
      <c r="L45" s="25"/>
    </row>
    <row r="46" spans="1:12" x14ac:dyDescent="0.15">
      <c r="A46" s="20" t="s">
        <v>43</v>
      </c>
      <c r="B46" s="21"/>
      <c r="C46" s="21"/>
      <c r="D46" s="21"/>
      <c r="E46" s="21"/>
      <c r="F46" s="21"/>
      <c r="G46" s="22">
        <v>0</v>
      </c>
      <c r="H46" s="23"/>
      <c r="I46" s="22">
        <v>0</v>
      </c>
      <c r="J46" s="23"/>
      <c r="K46" s="22">
        <f>G46-I46</f>
        <v>0</v>
      </c>
      <c r="L46" s="23"/>
    </row>
    <row r="47" spans="1:12" x14ac:dyDescent="0.15">
      <c r="A47" s="20" t="s">
        <v>44</v>
      </c>
      <c r="B47" s="21"/>
      <c r="C47" s="21"/>
      <c r="D47" s="21"/>
      <c r="E47" s="21"/>
      <c r="F47" s="21"/>
      <c r="G47" s="22">
        <v>0</v>
      </c>
      <c r="H47" s="23"/>
      <c r="I47" s="22">
        <v>0</v>
      </c>
      <c r="J47" s="23"/>
      <c r="K47" s="22">
        <f>G47-I47</f>
        <v>0</v>
      </c>
      <c r="L47" s="23"/>
    </row>
    <row r="48" spans="1:12" x14ac:dyDescent="0.15">
      <c r="A48" s="20" t="s">
        <v>45</v>
      </c>
      <c r="B48" s="21"/>
      <c r="C48" s="21"/>
      <c r="D48" s="21"/>
      <c r="E48" s="21"/>
      <c r="F48" s="21"/>
      <c r="G48" s="22">
        <v>0</v>
      </c>
      <c r="H48" s="23"/>
      <c r="I48" s="22">
        <v>0</v>
      </c>
      <c r="J48" s="23"/>
      <c r="K48" s="22">
        <f>G48-I48</f>
        <v>0</v>
      </c>
      <c r="L48" s="23"/>
    </row>
    <row r="49" spans="1:12" x14ac:dyDescent="0.15">
      <c r="A49" s="20" t="s">
        <v>46</v>
      </c>
      <c r="B49" s="21"/>
      <c r="C49" s="21"/>
      <c r="D49" s="21"/>
      <c r="E49" s="21"/>
      <c r="F49" s="29"/>
      <c r="G49" s="22" t="s">
        <v>10</v>
      </c>
      <c r="H49" s="23"/>
      <c r="I49" s="22" t="s">
        <v>10</v>
      </c>
      <c r="J49" s="23"/>
      <c r="K49" s="22" t="s">
        <v>10</v>
      </c>
      <c r="L49" s="23"/>
    </row>
    <row r="50" spans="1:12" x14ac:dyDescent="0.15">
      <c r="A50" s="30" t="s">
        <v>47</v>
      </c>
      <c r="B50" s="31"/>
      <c r="C50" s="31"/>
      <c r="D50" s="31"/>
      <c r="E50" s="31"/>
      <c r="F50" s="32"/>
      <c r="G50" s="33">
        <f>G45+G46+G47-G48</f>
        <v>-97851463</v>
      </c>
      <c r="H50" s="34"/>
      <c r="I50" s="33">
        <f>I45+I46+I47-I48</f>
        <v>-65957290</v>
      </c>
      <c r="J50" s="34"/>
      <c r="K50" s="33">
        <f>K45+K46+K47-K48</f>
        <v>-31894173</v>
      </c>
      <c r="L50" s="34"/>
    </row>
    <row r="51" spans="1:12" x14ac:dyDescent="0.15">
      <c r="A51" s="21" t="s">
        <v>10</v>
      </c>
      <c r="B51" s="21"/>
      <c r="C51" s="21"/>
      <c r="D51" s="21"/>
      <c r="E51" s="21"/>
      <c r="F51" s="21"/>
      <c r="G51" s="28"/>
      <c r="H51" s="28"/>
      <c r="I51" s="28"/>
      <c r="J51" s="28"/>
      <c r="K51" s="28"/>
      <c r="L51" s="28"/>
    </row>
  </sheetData>
  <sheetProtection password="F43A" sheet="1" objects="1" scenarios="1" formatCells="0" formatColumns="0" formatRows="0" insertColumns="0" insertRows="0" insertHyperlinks="0" deleteColumns="0" deleteRows="0"/>
  <mergeCells count="188">
    <mergeCell ref="A51:F51"/>
    <mergeCell ref="G51:H51"/>
    <mergeCell ref="I51:J51"/>
    <mergeCell ref="K51:L51"/>
    <mergeCell ref="A49:F49"/>
    <mergeCell ref="G49:H49"/>
    <mergeCell ref="I49:J49"/>
    <mergeCell ref="K49:L49"/>
    <mergeCell ref="A50:F50"/>
    <mergeCell ref="G50:H50"/>
    <mergeCell ref="I50:J50"/>
    <mergeCell ref="K50:L50"/>
    <mergeCell ref="A47:F47"/>
    <mergeCell ref="G47:H47"/>
    <mergeCell ref="I47:J47"/>
    <mergeCell ref="K47:L47"/>
    <mergeCell ref="A48:F48"/>
    <mergeCell ref="G48:H48"/>
    <mergeCell ref="I48:J48"/>
    <mergeCell ref="K48:L48"/>
    <mergeCell ref="A45:F45"/>
    <mergeCell ref="G45:H45"/>
    <mergeCell ref="I45:J45"/>
    <mergeCell ref="K45:L45"/>
    <mergeCell ref="A46:F46"/>
    <mergeCell ref="G46:H46"/>
    <mergeCell ref="I46:J46"/>
    <mergeCell ref="K46:L46"/>
    <mergeCell ref="A43:F43"/>
    <mergeCell ref="G43:H43"/>
    <mergeCell ref="I43:J43"/>
    <mergeCell ref="K43:L43"/>
    <mergeCell ref="A44:F44"/>
    <mergeCell ref="G44:H44"/>
    <mergeCell ref="I44:J44"/>
    <mergeCell ref="K44:L44"/>
    <mergeCell ref="A41:F41"/>
    <mergeCell ref="G41:H41"/>
    <mergeCell ref="I41:J41"/>
    <mergeCell ref="K41:L41"/>
    <mergeCell ref="A42:F42"/>
    <mergeCell ref="G42:H42"/>
    <mergeCell ref="I42:J42"/>
    <mergeCell ref="K42:L42"/>
    <mergeCell ref="A39:F39"/>
    <mergeCell ref="G39:H39"/>
    <mergeCell ref="I39:J39"/>
    <mergeCell ref="K39:L39"/>
    <mergeCell ref="A40:F40"/>
    <mergeCell ref="G40:H40"/>
    <mergeCell ref="I40:J40"/>
    <mergeCell ref="K40:L40"/>
    <mergeCell ref="A37:F37"/>
    <mergeCell ref="G37:H37"/>
    <mergeCell ref="I37:J37"/>
    <mergeCell ref="K37:L37"/>
    <mergeCell ref="A38:F38"/>
    <mergeCell ref="G38:H38"/>
    <mergeCell ref="I38:J38"/>
    <mergeCell ref="K38:L38"/>
    <mergeCell ref="A35:F35"/>
    <mergeCell ref="G35:H35"/>
    <mergeCell ref="I35:J35"/>
    <mergeCell ref="K35:L35"/>
    <mergeCell ref="A36:F36"/>
    <mergeCell ref="G36:H36"/>
    <mergeCell ref="I36:J36"/>
    <mergeCell ref="K36:L36"/>
    <mergeCell ref="A33:F33"/>
    <mergeCell ref="G33:H33"/>
    <mergeCell ref="I33:J33"/>
    <mergeCell ref="K33:L33"/>
    <mergeCell ref="A34:F34"/>
    <mergeCell ref="G34:H34"/>
    <mergeCell ref="I34:J34"/>
    <mergeCell ref="K34:L34"/>
    <mergeCell ref="A31:F31"/>
    <mergeCell ref="G31:H31"/>
    <mergeCell ref="I31:J31"/>
    <mergeCell ref="K31:L31"/>
    <mergeCell ref="A32:F32"/>
    <mergeCell ref="G32:H32"/>
    <mergeCell ref="I32:J32"/>
    <mergeCell ref="K32:L32"/>
    <mergeCell ref="A29:F29"/>
    <mergeCell ref="G29:H29"/>
    <mergeCell ref="I29:J29"/>
    <mergeCell ref="K29:L29"/>
    <mergeCell ref="A30:F30"/>
    <mergeCell ref="G30:H30"/>
    <mergeCell ref="I30:J30"/>
    <mergeCell ref="K30:L30"/>
    <mergeCell ref="A27:F27"/>
    <mergeCell ref="G27:H27"/>
    <mergeCell ref="I27:J27"/>
    <mergeCell ref="K27:L27"/>
    <mergeCell ref="A28:F28"/>
    <mergeCell ref="G28:H28"/>
    <mergeCell ref="I28:J28"/>
    <mergeCell ref="K28:L28"/>
    <mergeCell ref="A25:F25"/>
    <mergeCell ref="G25:H25"/>
    <mergeCell ref="I25:J25"/>
    <mergeCell ref="K25:L25"/>
    <mergeCell ref="A26:F26"/>
    <mergeCell ref="G26:H26"/>
    <mergeCell ref="I26:J26"/>
    <mergeCell ref="K26:L26"/>
    <mergeCell ref="A23:F23"/>
    <mergeCell ref="G23:H23"/>
    <mergeCell ref="I23:J23"/>
    <mergeCell ref="K23:L23"/>
    <mergeCell ref="A24:F24"/>
    <mergeCell ref="G24:H24"/>
    <mergeCell ref="I24:J24"/>
    <mergeCell ref="K24:L24"/>
    <mergeCell ref="A21:F21"/>
    <mergeCell ref="G21:H21"/>
    <mergeCell ref="I21:J21"/>
    <mergeCell ref="K21:L21"/>
    <mergeCell ref="A22:F22"/>
    <mergeCell ref="G22:H22"/>
    <mergeCell ref="I22:J22"/>
    <mergeCell ref="K22:L22"/>
    <mergeCell ref="A19:F19"/>
    <mergeCell ref="G19:H19"/>
    <mergeCell ref="I19:J19"/>
    <mergeCell ref="K19:L19"/>
    <mergeCell ref="A20:F20"/>
    <mergeCell ref="G20:H20"/>
    <mergeCell ref="I20:J20"/>
    <mergeCell ref="K20:L20"/>
    <mergeCell ref="A17:F17"/>
    <mergeCell ref="G17:H17"/>
    <mergeCell ref="I17:J17"/>
    <mergeCell ref="K17:L17"/>
    <mergeCell ref="A18:F18"/>
    <mergeCell ref="G18:H18"/>
    <mergeCell ref="I18:J18"/>
    <mergeCell ref="K18:L18"/>
    <mergeCell ref="A15:F15"/>
    <mergeCell ref="G15:H15"/>
    <mergeCell ref="I15:J15"/>
    <mergeCell ref="K15:L15"/>
    <mergeCell ref="A16:F16"/>
    <mergeCell ref="G16:H16"/>
    <mergeCell ref="I16:J16"/>
    <mergeCell ref="K16:L16"/>
    <mergeCell ref="A13:F13"/>
    <mergeCell ref="G13:H13"/>
    <mergeCell ref="I13:J13"/>
    <mergeCell ref="K13:L13"/>
    <mergeCell ref="A14:F14"/>
    <mergeCell ref="G14:H14"/>
    <mergeCell ref="I14:J14"/>
    <mergeCell ref="K14:L14"/>
    <mergeCell ref="A11:F11"/>
    <mergeCell ref="G11:H11"/>
    <mergeCell ref="I11:J11"/>
    <mergeCell ref="K11:L11"/>
    <mergeCell ref="A12:F12"/>
    <mergeCell ref="G12:H12"/>
    <mergeCell ref="I12:J12"/>
    <mergeCell ref="K12:L12"/>
    <mergeCell ref="A9:F9"/>
    <mergeCell ref="G9:H9"/>
    <mergeCell ref="I9:J9"/>
    <mergeCell ref="K9:L9"/>
    <mergeCell ref="A10:F10"/>
    <mergeCell ref="G10:H10"/>
    <mergeCell ref="I10:J10"/>
    <mergeCell ref="K10:L10"/>
    <mergeCell ref="A7:F7"/>
    <mergeCell ref="G7:H7"/>
    <mergeCell ref="I7:J7"/>
    <mergeCell ref="K7:L7"/>
    <mergeCell ref="A8:F8"/>
    <mergeCell ref="G8:H8"/>
    <mergeCell ref="I8:J8"/>
    <mergeCell ref="K8:L8"/>
    <mergeCell ref="A1:L2"/>
    <mergeCell ref="A3:L3"/>
    <mergeCell ref="A4:L4"/>
    <mergeCell ref="A5:L5"/>
    <mergeCell ref="A6:F6"/>
    <mergeCell ref="G6:H6"/>
    <mergeCell ref="I6:J6"/>
    <mergeCell ref="K6:L6"/>
  </mergeCells>
  <phoneticPr fontId="2"/>
  <pageMargins left="0.70866141732283472" right="0.38" top="0.74803149606299213" bottom="0.74803149606299213" header="0.31496062992125984" footer="0.31496062992125984"/>
  <pageSetup paperSize="9" scale="80" orientation="portrait" r:id="rId1"/>
  <headerFooter>
    <oddHeader>&amp;R第2号の1様式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様式2-1事業活動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英昭</dc:creator>
  <cp:lastModifiedBy>高橋 英昭</cp:lastModifiedBy>
  <dcterms:created xsi:type="dcterms:W3CDTF">2015-10-15T00:51:45Z</dcterms:created>
  <dcterms:modified xsi:type="dcterms:W3CDTF">2015-10-15T01:15:15Z</dcterms:modified>
</cp:coreProperties>
</file>