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315" windowHeight="6690"/>
  </bookViews>
  <sheets>
    <sheet name="事業計算書" sheetId="1" r:id="rId1"/>
  </sheets>
  <definedNames>
    <definedName name="_xlnm.Print_Area" localSheetId="0">事業計算書!$A$1:$F$63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8" s="1"/>
  <c r="F16"/>
  <c r="F17"/>
  <c r="D18"/>
  <c r="E18"/>
  <c r="F19"/>
  <c r="F20"/>
  <c r="F25" s="1"/>
  <c r="F21"/>
  <c r="F22"/>
  <c r="F23"/>
  <c r="F24"/>
  <c r="D25"/>
  <c r="E25"/>
  <c r="D26"/>
  <c r="E26"/>
  <c r="E41" s="1"/>
  <c r="F27"/>
  <c r="F28"/>
  <c r="F29"/>
  <c r="F30"/>
  <c r="F31"/>
  <c r="F32"/>
  <c r="D33"/>
  <c r="D40" s="1"/>
  <c r="D41" s="1"/>
  <c r="D53" s="1"/>
  <c r="D55" s="1"/>
  <c r="D63" s="1"/>
  <c r="E33"/>
  <c r="F33"/>
  <c r="F40" s="1"/>
  <c r="F34"/>
  <c r="F35"/>
  <c r="F36"/>
  <c r="F37"/>
  <c r="F38"/>
  <c r="D39"/>
  <c r="E39"/>
  <c r="F39"/>
  <c r="E40"/>
  <c r="F42"/>
  <c r="F43"/>
  <c r="F46" s="1"/>
  <c r="F44"/>
  <c r="F45"/>
  <c r="D46"/>
  <c r="E46"/>
  <c r="E52" s="1"/>
  <c r="F47"/>
  <c r="F51" s="1"/>
  <c r="F48"/>
  <c r="F49"/>
  <c r="D51"/>
  <c r="E51"/>
  <c r="D52"/>
  <c r="F54"/>
  <c r="F56"/>
  <c r="F57"/>
  <c r="F58"/>
  <c r="F59"/>
  <c r="F52" l="1"/>
  <c r="E53"/>
  <c r="E55" s="1"/>
  <c r="E63" s="1"/>
  <c r="F26"/>
  <c r="F41" s="1"/>
  <c r="F53" s="1"/>
  <c r="F55" s="1"/>
  <c r="F63" s="1"/>
</calcChain>
</file>

<file path=xl/sharedStrings.xml><?xml version="1.0" encoding="utf-8"?>
<sst xmlns="http://schemas.openxmlformats.org/spreadsheetml/2006/main" count="72" uniqueCount="70">
  <si>
    <t xml:space="preserve">   次期繰越活動収支差額 (18)=(13)+(14)-(15)+(16)-(17)</t>
    <rPh sb="3" eb="5">
      <t>ジキ</t>
    </rPh>
    <rPh sb="5" eb="7">
      <t>クリコシ</t>
    </rPh>
    <rPh sb="7" eb="9">
      <t>カツドウ</t>
    </rPh>
    <rPh sb="9" eb="11">
      <t>シュウシ</t>
    </rPh>
    <rPh sb="11" eb="13">
      <t>サガク</t>
    </rPh>
    <phoneticPr fontId="2"/>
  </si>
  <si>
    <t>　その他の積立金積立額 (17)</t>
    <rPh sb="3" eb="4">
      <t>タ</t>
    </rPh>
    <rPh sb="5" eb="7">
      <t>ツミタテ</t>
    </rPh>
    <rPh sb="7" eb="8">
      <t>キン</t>
    </rPh>
    <rPh sb="8" eb="10">
      <t>ツミタテ</t>
    </rPh>
    <rPh sb="10" eb="11">
      <t>ガク</t>
    </rPh>
    <phoneticPr fontId="2"/>
  </si>
  <si>
    <t>　その他の積立金取崩額 (16)</t>
    <rPh sb="3" eb="4">
      <t>タ</t>
    </rPh>
    <rPh sb="5" eb="7">
      <t>ツミタテ</t>
    </rPh>
    <rPh sb="7" eb="8">
      <t>キン</t>
    </rPh>
    <rPh sb="8" eb="9">
      <t>ト</t>
    </rPh>
    <rPh sb="9" eb="10">
      <t>クズレ</t>
    </rPh>
    <rPh sb="10" eb="11">
      <t>ガク</t>
    </rPh>
    <phoneticPr fontId="2"/>
  </si>
  <si>
    <t>　基本金組入額 (15)</t>
    <rPh sb="1" eb="3">
      <t>キホン</t>
    </rPh>
    <rPh sb="3" eb="4">
      <t>キン</t>
    </rPh>
    <rPh sb="4" eb="6">
      <t>クミイ</t>
    </rPh>
    <rPh sb="6" eb="7">
      <t>ガク</t>
    </rPh>
    <phoneticPr fontId="2"/>
  </si>
  <si>
    <t>　基本金取崩額 (14)</t>
    <rPh sb="1" eb="3">
      <t>キホン</t>
    </rPh>
    <rPh sb="3" eb="4">
      <t>キン</t>
    </rPh>
    <rPh sb="4" eb="5">
      <t>ト</t>
    </rPh>
    <rPh sb="5" eb="6">
      <t>クズレ</t>
    </rPh>
    <rPh sb="6" eb="7">
      <t>ガク</t>
    </rPh>
    <phoneticPr fontId="2"/>
  </si>
  <si>
    <t>　 当期末繰越活動収支差額 (13)=(11)+(12)</t>
    <rPh sb="2" eb="4">
      <t>トウキ</t>
    </rPh>
    <rPh sb="4" eb="5">
      <t>スエ</t>
    </rPh>
    <rPh sb="5" eb="7">
      <t>クリコシ</t>
    </rPh>
    <rPh sb="7" eb="9">
      <t>カツドウ</t>
    </rPh>
    <rPh sb="9" eb="11">
      <t>シュウシ</t>
    </rPh>
    <rPh sb="11" eb="13">
      <t>サガク</t>
    </rPh>
    <phoneticPr fontId="2"/>
  </si>
  <si>
    <t>　 前期繰越活動収支差額 (12)</t>
    <rPh sb="2" eb="4">
      <t>ゼンキ</t>
    </rPh>
    <rPh sb="4" eb="6">
      <t>クリコシ</t>
    </rPh>
    <rPh sb="6" eb="8">
      <t>カツドウ</t>
    </rPh>
    <rPh sb="8" eb="10">
      <t>シュウシ</t>
    </rPh>
    <rPh sb="10" eb="12">
      <t>サガク</t>
    </rPh>
    <phoneticPr fontId="2"/>
  </si>
  <si>
    <t>繰越活動収支差額の部</t>
    <rPh sb="0" eb="2">
      <t>クリコシ</t>
    </rPh>
    <rPh sb="2" eb="4">
      <t>カツドウ</t>
    </rPh>
    <rPh sb="4" eb="6">
      <t>シュウシ</t>
    </rPh>
    <rPh sb="6" eb="8">
      <t>サガク</t>
    </rPh>
    <rPh sb="9" eb="10">
      <t>ブ</t>
    </rPh>
    <phoneticPr fontId="2"/>
  </si>
  <si>
    <t>　　　　　 当期活動収支差額 (11)=(7)+(10)</t>
    <rPh sb="6" eb="8">
      <t>トウキ</t>
    </rPh>
    <rPh sb="8" eb="10">
      <t>カツドウ</t>
    </rPh>
    <rPh sb="10" eb="12">
      <t>シュウシ</t>
    </rPh>
    <rPh sb="12" eb="14">
      <t>サガク</t>
    </rPh>
    <phoneticPr fontId="2"/>
  </si>
  <si>
    <t>　　　  特別収支差額 (10)=(8)-(9)</t>
    <rPh sb="5" eb="7">
      <t>トクベツ</t>
    </rPh>
    <rPh sb="7" eb="9">
      <t>シュウシ</t>
    </rPh>
    <rPh sb="9" eb="11">
      <t>サガク</t>
    </rPh>
    <phoneticPr fontId="2"/>
  </si>
  <si>
    <t xml:space="preserve">         特別支出計 (9)</t>
    <rPh sb="9" eb="11">
      <t>トクベツ</t>
    </rPh>
    <rPh sb="11" eb="13">
      <t>シシュツ</t>
    </rPh>
    <rPh sb="13" eb="14">
      <t>ケイ</t>
    </rPh>
    <phoneticPr fontId="2"/>
  </si>
  <si>
    <t>　国庫補助金等特別積立金積立額</t>
    <rPh sb="1" eb="3">
      <t>コッコ</t>
    </rPh>
    <rPh sb="3" eb="6">
      <t>ホジョキン</t>
    </rPh>
    <rPh sb="6" eb="7">
      <t>トウ</t>
    </rPh>
    <rPh sb="7" eb="9">
      <t>トクベツ</t>
    </rPh>
    <rPh sb="9" eb="11">
      <t>ツミタテ</t>
    </rPh>
    <rPh sb="11" eb="12">
      <t>キン</t>
    </rPh>
    <rPh sb="12" eb="14">
      <t>ツミタテ</t>
    </rPh>
    <rPh sb="14" eb="15">
      <t>ガク</t>
    </rPh>
    <phoneticPr fontId="2"/>
  </si>
  <si>
    <t>　固定資産売却損・処分損（売却原価）</t>
    <rPh sb="1" eb="3">
      <t>コテイ</t>
    </rPh>
    <rPh sb="3" eb="5">
      <t>シサン</t>
    </rPh>
    <rPh sb="5" eb="7">
      <t>バイキャク</t>
    </rPh>
    <rPh sb="7" eb="8">
      <t>ソン</t>
    </rPh>
    <rPh sb="9" eb="11">
      <t>ショブン</t>
    </rPh>
    <rPh sb="11" eb="12">
      <t>ソン</t>
    </rPh>
    <rPh sb="13" eb="15">
      <t>バイキャク</t>
    </rPh>
    <rPh sb="15" eb="17">
      <t>ゲンカ</t>
    </rPh>
    <phoneticPr fontId="2"/>
  </si>
  <si>
    <t>　基本金組入額</t>
    <rPh sb="1" eb="3">
      <t>キホン</t>
    </rPh>
    <rPh sb="3" eb="4">
      <t>キン</t>
    </rPh>
    <rPh sb="4" eb="6">
      <t>クミイ</t>
    </rPh>
    <rPh sb="6" eb="7">
      <t>ガク</t>
    </rPh>
    <phoneticPr fontId="2"/>
  </si>
  <si>
    <t>支　出</t>
    <rPh sb="0" eb="1">
      <t>ササ</t>
    </rPh>
    <rPh sb="2" eb="3">
      <t>デ</t>
    </rPh>
    <phoneticPr fontId="2"/>
  </si>
  <si>
    <t xml:space="preserve">         特別収入計 (8)</t>
    <rPh sb="9" eb="11">
      <t>トクベツ</t>
    </rPh>
    <rPh sb="11" eb="13">
      <t>シュウニュウ</t>
    </rPh>
    <rPh sb="13" eb="14">
      <t>ケイ</t>
    </rPh>
    <phoneticPr fontId="2"/>
  </si>
  <si>
    <t>　国庫補助金等特別積立金取崩額</t>
    <rPh sb="1" eb="3">
      <t>コッコ</t>
    </rPh>
    <rPh sb="3" eb="6">
      <t>ホジョキン</t>
    </rPh>
    <rPh sb="6" eb="7">
      <t>トウ</t>
    </rPh>
    <rPh sb="7" eb="9">
      <t>トクベツ</t>
    </rPh>
    <rPh sb="9" eb="11">
      <t>ツミタテ</t>
    </rPh>
    <rPh sb="11" eb="12">
      <t>キン</t>
    </rPh>
    <rPh sb="12" eb="13">
      <t>ト</t>
    </rPh>
    <rPh sb="13" eb="14">
      <t>クズレ</t>
    </rPh>
    <rPh sb="14" eb="15">
      <t>ガク</t>
    </rPh>
    <phoneticPr fontId="2"/>
  </si>
  <si>
    <t>　固定資産売却益（売却収入）</t>
    <rPh sb="1" eb="3">
      <t>コテイ</t>
    </rPh>
    <rPh sb="3" eb="5">
      <t>シサン</t>
    </rPh>
    <rPh sb="5" eb="7">
      <t>バイキャク</t>
    </rPh>
    <rPh sb="7" eb="8">
      <t>エキ</t>
    </rPh>
    <rPh sb="9" eb="11">
      <t>バイキャク</t>
    </rPh>
    <rPh sb="11" eb="13">
      <t>シュウニュウ</t>
    </rPh>
    <phoneticPr fontId="2"/>
  </si>
  <si>
    <t>　施設整備等寄附金収入</t>
    <rPh sb="1" eb="3">
      <t>シセツ</t>
    </rPh>
    <rPh sb="3" eb="6">
      <t>セイビトウ</t>
    </rPh>
    <rPh sb="6" eb="9">
      <t>キフキン</t>
    </rPh>
    <rPh sb="9" eb="11">
      <t>シュウニュウ</t>
    </rPh>
    <phoneticPr fontId="2"/>
  </si>
  <si>
    <t>　施設整備等補助金収入</t>
    <rPh sb="1" eb="3">
      <t>シセツ</t>
    </rPh>
    <rPh sb="3" eb="5">
      <t>セイビ</t>
    </rPh>
    <rPh sb="5" eb="6">
      <t>トウ</t>
    </rPh>
    <rPh sb="6" eb="9">
      <t>ホジョキン</t>
    </rPh>
    <rPh sb="9" eb="11">
      <t>シュウニュウ</t>
    </rPh>
    <phoneticPr fontId="2"/>
  </si>
  <si>
    <t>収　入</t>
    <rPh sb="0" eb="1">
      <t>オサム</t>
    </rPh>
    <rPh sb="2" eb="3">
      <t>イリ</t>
    </rPh>
    <phoneticPr fontId="2"/>
  </si>
  <si>
    <t>特別収支の部</t>
    <rPh sb="0" eb="2">
      <t>トクベツ</t>
    </rPh>
    <rPh sb="2" eb="4">
      <t>シュウシ</t>
    </rPh>
    <rPh sb="5" eb="6">
      <t>ブ</t>
    </rPh>
    <phoneticPr fontId="2"/>
  </si>
  <si>
    <t xml:space="preserve">           経常収支差額 (7)=(3)+(6)</t>
    <rPh sb="11" eb="13">
      <t>ケイジョウ</t>
    </rPh>
    <rPh sb="13" eb="15">
      <t>シュウシ</t>
    </rPh>
    <rPh sb="15" eb="17">
      <t>サガク</t>
    </rPh>
    <phoneticPr fontId="2"/>
  </si>
  <si>
    <t>　　    事業活動外収支差額 (6)=(4)-(5)</t>
    <rPh sb="6" eb="8">
      <t>ジギョウ</t>
    </rPh>
    <rPh sb="8" eb="10">
      <t>カツドウ</t>
    </rPh>
    <rPh sb="10" eb="11">
      <t>ガイ</t>
    </rPh>
    <rPh sb="11" eb="13">
      <t>シュウシ</t>
    </rPh>
    <rPh sb="13" eb="15">
      <t>サガク</t>
    </rPh>
    <phoneticPr fontId="2"/>
  </si>
  <si>
    <t xml:space="preserve">         事業活動外支出計 (5)</t>
    <rPh sb="9" eb="11">
      <t>ジギョウ</t>
    </rPh>
    <rPh sb="11" eb="13">
      <t>カツドウ</t>
    </rPh>
    <rPh sb="13" eb="14">
      <t>ガイ</t>
    </rPh>
    <rPh sb="14" eb="16">
      <t>シシュツ</t>
    </rPh>
    <rPh sb="16" eb="17">
      <t>ケイ</t>
    </rPh>
    <phoneticPr fontId="2"/>
  </si>
  <si>
    <t>　資産評価損</t>
    <rPh sb="1" eb="3">
      <t>シサン</t>
    </rPh>
    <rPh sb="3" eb="5">
      <t>ヒョウカ</t>
    </rPh>
    <rPh sb="5" eb="6">
      <t>ソン</t>
    </rPh>
    <phoneticPr fontId="2"/>
  </si>
  <si>
    <t>　有価証券売却損（売却原価）</t>
    <rPh sb="1" eb="3">
      <t>ユウカ</t>
    </rPh>
    <rPh sb="3" eb="5">
      <t>ショウケン</t>
    </rPh>
    <rPh sb="5" eb="7">
      <t>バイキャク</t>
    </rPh>
    <rPh sb="7" eb="8">
      <t>ソン</t>
    </rPh>
    <rPh sb="9" eb="11">
      <t>バイキャク</t>
    </rPh>
    <rPh sb="11" eb="13">
      <t>ゲンカ</t>
    </rPh>
    <phoneticPr fontId="2"/>
  </si>
  <si>
    <t>　投資有価証券売却損（売却原価）</t>
    <rPh sb="1" eb="3">
      <t>トウシ</t>
    </rPh>
    <rPh sb="3" eb="5">
      <t>ユウカ</t>
    </rPh>
    <rPh sb="5" eb="7">
      <t>ショウケン</t>
    </rPh>
    <rPh sb="7" eb="9">
      <t>バイキャク</t>
    </rPh>
    <rPh sb="9" eb="10">
      <t>ソン</t>
    </rPh>
    <rPh sb="11" eb="13">
      <t>バイキャク</t>
    </rPh>
    <rPh sb="13" eb="15">
      <t>ゲンカ</t>
    </rPh>
    <phoneticPr fontId="2"/>
  </si>
  <si>
    <t>　経理区分間繰入金支出</t>
    <rPh sb="1" eb="3">
      <t>ケイリ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シシュツ</t>
    </rPh>
    <phoneticPr fontId="2"/>
  </si>
  <si>
    <t>　借入金利息支出</t>
    <rPh sb="1" eb="3">
      <t>カリイレ</t>
    </rPh>
    <rPh sb="3" eb="4">
      <t>キン</t>
    </rPh>
    <rPh sb="4" eb="6">
      <t>リソク</t>
    </rPh>
    <rPh sb="6" eb="8">
      <t>シシュツ</t>
    </rPh>
    <phoneticPr fontId="2"/>
  </si>
  <si>
    <t>支　　出</t>
    <rPh sb="0" eb="1">
      <t>ササ</t>
    </rPh>
    <rPh sb="3" eb="4">
      <t>デ</t>
    </rPh>
    <phoneticPr fontId="2"/>
  </si>
  <si>
    <t xml:space="preserve">         事業活動外収入計 (4)</t>
    <rPh sb="9" eb="11">
      <t>ジギョウ</t>
    </rPh>
    <rPh sb="11" eb="13">
      <t>カツドウ</t>
    </rPh>
    <rPh sb="13" eb="14">
      <t>ガイ</t>
    </rPh>
    <rPh sb="14" eb="16">
      <t>シュウニュウ</t>
    </rPh>
    <rPh sb="16" eb="17">
      <t>ケイ</t>
    </rPh>
    <phoneticPr fontId="2"/>
  </si>
  <si>
    <t>　有価証券売却益（売却収入）</t>
    <rPh sb="1" eb="3">
      <t>ユウカ</t>
    </rPh>
    <rPh sb="3" eb="5">
      <t>ショウケン</t>
    </rPh>
    <rPh sb="5" eb="7">
      <t>バイキャク</t>
    </rPh>
    <rPh sb="7" eb="8">
      <t>エキ</t>
    </rPh>
    <rPh sb="9" eb="11">
      <t>バイキャク</t>
    </rPh>
    <rPh sb="11" eb="13">
      <t>シュウニュウ</t>
    </rPh>
    <phoneticPr fontId="2"/>
  </si>
  <si>
    <t>　投資有価証券売却益（売却収入）</t>
    <rPh sb="1" eb="3">
      <t>トウシ</t>
    </rPh>
    <rPh sb="3" eb="5">
      <t>ユウカ</t>
    </rPh>
    <rPh sb="5" eb="7">
      <t>ショウケン</t>
    </rPh>
    <rPh sb="7" eb="9">
      <t>バイキャク</t>
    </rPh>
    <rPh sb="9" eb="10">
      <t>エキ</t>
    </rPh>
    <rPh sb="11" eb="13">
      <t>バイキャク</t>
    </rPh>
    <rPh sb="13" eb="15">
      <t>シュウニュウ</t>
    </rPh>
    <phoneticPr fontId="2"/>
  </si>
  <si>
    <t>　経理区分間繰入金収入</t>
    <rPh sb="1" eb="3">
      <t>ケイリ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シュウニュウ</t>
    </rPh>
    <phoneticPr fontId="2"/>
  </si>
  <si>
    <t>　会計単位間繰入金収入</t>
    <rPh sb="1" eb="3">
      <t>カイケイ</t>
    </rPh>
    <rPh sb="3" eb="5">
      <t>タンイ</t>
    </rPh>
    <rPh sb="5" eb="6">
      <t>カン</t>
    </rPh>
    <rPh sb="6" eb="8">
      <t>クリイレ</t>
    </rPh>
    <rPh sb="8" eb="9">
      <t>キン</t>
    </rPh>
    <rPh sb="9" eb="11">
      <t>シュウニュウ</t>
    </rPh>
    <phoneticPr fontId="2"/>
  </si>
  <si>
    <t>　受取利息配当金収入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2"/>
  </si>
  <si>
    <t>　借入金利息補助金収入</t>
    <rPh sb="1" eb="3">
      <t>カリイレ</t>
    </rPh>
    <rPh sb="3" eb="4">
      <t>キン</t>
    </rPh>
    <rPh sb="4" eb="6">
      <t>リソク</t>
    </rPh>
    <rPh sb="6" eb="9">
      <t>ホジョキン</t>
    </rPh>
    <rPh sb="9" eb="11">
      <t>シュウニュウ</t>
    </rPh>
    <phoneticPr fontId="2"/>
  </si>
  <si>
    <t>収　　入</t>
    <rPh sb="0" eb="1">
      <t>オサム</t>
    </rPh>
    <rPh sb="3" eb="4">
      <t>イリ</t>
    </rPh>
    <phoneticPr fontId="2"/>
  </si>
  <si>
    <t>事業活動外収支の部</t>
    <rPh sb="0" eb="2">
      <t>ジギョウ</t>
    </rPh>
    <rPh sb="2" eb="4">
      <t>カツドウ</t>
    </rPh>
    <rPh sb="4" eb="5">
      <t>ガイ</t>
    </rPh>
    <rPh sb="5" eb="7">
      <t>シュウシ</t>
    </rPh>
    <rPh sb="8" eb="9">
      <t>ブ</t>
    </rPh>
    <phoneticPr fontId="2"/>
  </si>
  <si>
    <t>　　　　事業活動収支差額 (3)=(1)-(2)</t>
    <rPh sb="4" eb="6">
      <t>ジギョウ</t>
    </rPh>
    <rPh sb="6" eb="8">
      <t>カツドウ</t>
    </rPh>
    <rPh sb="8" eb="10">
      <t>シュウシ</t>
    </rPh>
    <rPh sb="10" eb="12">
      <t>サガク</t>
    </rPh>
    <phoneticPr fontId="2"/>
  </si>
  <si>
    <t xml:space="preserve">         事業活動支出計 (2)</t>
    <rPh sb="9" eb="11">
      <t>ジギョウ</t>
    </rPh>
    <rPh sb="11" eb="13">
      <t>カツドウ</t>
    </rPh>
    <rPh sb="13" eb="15">
      <t>シシュツ</t>
    </rPh>
    <rPh sb="15" eb="16">
      <t>ケイ</t>
    </rPh>
    <phoneticPr fontId="2"/>
  </si>
  <si>
    <t>　引当金繰入</t>
    <rPh sb="1" eb="3">
      <t>ヒキアテ</t>
    </rPh>
    <rPh sb="3" eb="4">
      <t>キン</t>
    </rPh>
    <rPh sb="4" eb="6">
      <t>クリイレ</t>
    </rPh>
    <phoneticPr fontId="2"/>
  </si>
  <si>
    <t>　徴収不能額</t>
    <rPh sb="1" eb="3">
      <t>チョウシュウ</t>
    </rPh>
    <rPh sb="3" eb="5">
      <t>フノウ</t>
    </rPh>
    <rPh sb="5" eb="6">
      <t>ガク</t>
    </rPh>
    <phoneticPr fontId="2"/>
  </si>
  <si>
    <t>　減価償却費</t>
    <rPh sb="1" eb="3">
      <t>ゲンカ</t>
    </rPh>
    <rPh sb="3" eb="4">
      <t>ツグナ</t>
    </rPh>
    <rPh sb="4" eb="5">
      <t>キャク</t>
    </rPh>
    <rPh sb="5" eb="6">
      <t>ヒ</t>
    </rPh>
    <phoneticPr fontId="2"/>
  </si>
  <si>
    <t>　事業費支出</t>
    <rPh sb="1" eb="3">
      <t>ジギョウ</t>
    </rPh>
    <rPh sb="3" eb="4">
      <t>ヒ</t>
    </rPh>
    <rPh sb="4" eb="6">
      <t>シシュツ</t>
    </rPh>
    <phoneticPr fontId="2"/>
  </si>
  <si>
    <t>　事務費支出</t>
    <rPh sb="1" eb="4">
      <t>ジムヒ</t>
    </rPh>
    <rPh sb="4" eb="6">
      <t>シシュツ</t>
    </rPh>
    <phoneticPr fontId="2"/>
  </si>
  <si>
    <t>　人件費支出</t>
    <rPh sb="1" eb="2">
      <t>ジン</t>
    </rPh>
    <rPh sb="2" eb="3">
      <t>ケン</t>
    </rPh>
    <rPh sb="3" eb="4">
      <t>ヒ</t>
    </rPh>
    <rPh sb="4" eb="6">
      <t>シシュツ</t>
    </rPh>
    <phoneticPr fontId="2"/>
  </si>
  <si>
    <t xml:space="preserve">         事業活動収入計 (1)</t>
    <rPh sb="9" eb="11">
      <t>ジギョウ</t>
    </rPh>
    <rPh sb="11" eb="13">
      <t>カツドウ</t>
    </rPh>
    <rPh sb="13" eb="15">
      <t>シュウニュウ</t>
    </rPh>
    <rPh sb="15" eb="16">
      <t>ケイ</t>
    </rPh>
    <phoneticPr fontId="2"/>
  </si>
  <si>
    <t>　引当金戻入</t>
    <rPh sb="1" eb="3">
      <t>ヒキアテ</t>
    </rPh>
    <rPh sb="3" eb="4">
      <t>キン</t>
    </rPh>
    <rPh sb="4" eb="5">
      <t>モド</t>
    </rPh>
    <rPh sb="5" eb="6">
      <t>イ</t>
    </rPh>
    <phoneticPr fontId="2"/>
  </si>
  <si>
    <t>　借入金元金償還補助金収入</t>
    <rPh sb="1" eb="3">
      <t>カリイレ</t>
    </rPh>
    <rPh sb="3" eb="4">
      <t>キン</t>
    </rPh>
    <rPh sb="4" eb="5">
      <t>ゲン</t>
    </rPh>
    <rPh sb="5" eb="6">
      <t>キン</t>
    </rPh>
    <rPh sb="6" eb="7">
      <t>ツグナ</t>
    </rPh>
    <rPh sb="7" eb="8">
      <t>カン</t>
    </rPh>
    <rPh sb="8" eb="11">
      <t>ホジョキン</t>
    </rPh>
    <rPh sb="11" eb="13">
      <t>シュウニュウ</t>
    </rPh>
    <phoneticPr fontId="2"/>
  </si>
  <si>
    <t>　雑収入</t>
    <rPh sb="1" eb="2">
      <t>ザツ</t>
    </rPh>
    <rPh sb="2" eb="4">
      <t>シュウニュウ</t>
    </rPh>
    <phoneticPr fontId="2"/>
  </si>
  <si>
    <t>　寄附金収入</t>
    <rPh sb="1" eb="4">
      <t>キフキン</t>
    </rPh>
    <rPh sb="4" eb="6">
      <t>シュウニュウ</t>
    </rPh>
    <phoneticPr fontId="2"/>
  </si>
  <si>
    <t>　経常経費補助金収入</t>
    <rPh sb="1" eb="3">
      <t>ケイジョウ</t>
    </rPh>
    <rPh sb="3" eb="5">
      <t>ケイヒ</t>
    </rPh>
    <rPh sb="5" eb="7">
      <t>ホジョ</t>
    </rPh>
    <rPh sb="7" eb="8">
      <t>キン</t>
    </rPh>
    <rPh sb="8" eb="10">
      <t>シュウニュウ</t>
    </rPh>
    <phoneticPr fontId="2"/>
  </si>
  <si>
    <t>　その他の事業収入</t>
    <rPh sb="3" eb="4">
      <t>タ</t>
    </rPh>
    <rPh sb="5" eb="7">
      <t>ジギョウ</t>
    </rPh>
    <rPh sb="7" eb="9">
      <t>シュウニュウ</t>
    </rPh>
    <phoneticPr fontId="2"/>
  </si>
  <si>
    <t>　私的契約利用料収入</t>
    <rPh sb="1" eb="3">
      <t>シテキ</t>
    </rPh>
    <rPh sb="3" eb="5">
      <t>ケイヤク</t>
    </rPh>
    <rPh sb="5" eb="7">
      <t>リヨウ</t>
    </rPh>
    <rPh sb="7" eb="8">
      <t>リョウ</t>
    </rPh>
    <rPh sb="8" eb="10">
      <t>シュウニュウ</t>
    </rPh>
    <phoneticPr fontId="2"/>
  </si>
  <si>
    <t>　運営費収入</t>
    <rPh sb="1" eb="3">
      <t>ウンエイ</t>
    </rPh>
    <rPh sb="3" eb="4">
      <t>ヒ</t>
    </rPh>
    <rPh sb="4" eb="6">
      <t>シュウニュウ</t>
    </rPh>
    <phoneticPr fontId="2"/>
  </si>
  <si>
    <t>　利用料収入</t>
    <rPh sb="1" eb="3">
      <t>リヨウ</t>
    </rPh>
    <rPh sb="3" eb="4">
      <t>リョウ</t>
    </rPh>
    <rPh sb="4" eb="6">
      <t>シュウニュウ</t>
    </rPh>
    <phoneticPr fontId="2"/>
  </si>
  <si>
    <t>　介護保険収入</t>
    <rPh sb="1" eb="3">
      <t>カイゴ</t>
    </rPh>
    <rPh sb="3" eb="5">
      <t>ホケン</t>
    </rPh>
    <rPh sb="5" eb="7">
      <t>シュウニュウ</t>
    </rPh>
    <phoneticPr fontId="2"/>
  </si>
  <si>
    <t>収　　　　　入</t>
    <rPh sb="0" eb="1">
      <t>オサム</t>
    </rPh>
    <rPh sb="6" eb="7">
      <t>イリ</t>
    </rPh>
    <phoneticPr fontId="2"/>
  </si>
  <si>
    <t>事　業　活　動　収　支　の　部</t>
    <rPh sb="0" eb="1">
      <t>コト</t>
    </rPh>
    <rPh sb="2" eb="3">
      <t>ギョウ</t>
    </rPh>
    <rPh sb="4" eb="5">
      <t>カツ</t>
    </rPh>
    <rPh sb="6" eb="7">
      <t>ドウ</t>
    </rPh>
    <rPh sb="8" eb="9">
      <t>オサム</t>
    </rPh>
    <rPh sb="10" eb="11">
      <t>ササ</t>
    </rPh>
    <rPh sb="14" eb="15">
      <t>ブ</t>
    </rPh>
    <phoneticPr fontId="2"/>
  </si>
  <si>
    <t>増　　減</t>
    <rPh sb="0" eb="1">
      <t>ゾウ</t>
    </rPh>
    <rPh sb="3" eb="4">
      <t>ゲン</t>
    </rPh>
    <phoneticPr fontId="2"/>
  </si>
  <si>
    <t>前年度決算</t>
    <rPh sb="0" eb="2">
      <t>ゼンネン</t>
    </rPh>
    <rPh sb="2" eb="3">
      <t>ド</t>
    </rPh>
    <rPh sb="3" eb="5">
      <t>ケッサン</t>
    </rPh>
    <phoneticPr fontId="2"/>
  </si>
  <si>
    <t>本年度決算</t>
    <rPh sb="0" eb="3">
      <t>ホンネンド</t>
    </rPh>
    <rPh sb="3" eb="5">
      <t>ケッサン</t>
    </rPh>
    <phoneticPr fontId="2"/>
  </si>
  <si>
    <t>勘　　　　定　　　　科　　　　目</t>
    <rPh sb="0" eb="1">
      <t>カン</t>
    </rPh>
    <rPh sb="5" eb="6">
      <t>サダム</t>
    </rPh>
    <rPh sb="10" eb="11">
      <t>カ</t>
    </rPh>
    <rPh sb="15" eb="16">
      <t>メ</t>
    </rPh>
    <phoneticPr fontId="2"/>
  </si>
  <si>
    <t>　　（単位：円）</t>
    <rPh sb="3" eb="5">
      <t>タンイ</t>
    </rPh>
    <rPh sb="6" eb="7">
      <t>エン</t>
    </rPh>
    <phoneticPr fontId="2"/>
  </si>
  <si>
    <t>法人名：社会福祉法人　優応会</t>
    <rPh sb="0" eb="2">
      <t>ホウジン</t>
    </rPh>
    <rPh sb="2" eb="3">
      <t>メイ</t>
    </rPh>
    <rPh sb="4" eb="6">
      <t>シャカイ</t>
    </rPh>
    <rPh sb="6" eb="8">
      <t>フクシ</t>
    </rPh>
    <rPh sb="8" eb="10">
      <t>ホウジン</t>
    </rPh>
    <rPh sb="11" eb="12">
      <t>ユウ</t>
    </rPh>
    <rPh sb="12" eb="13">
      <t>オウ</t>
    </rPh>
    <rPh sb="13" eb="14">
      <t>カイ</t>
    </rPh>
    <phoneticPr fontId="2"/>
  </si>
  <si>
    <t>（自）平成２６年４月１日　　（至）平成２７年３月３１日</t>
    <rPh sb="1" eb="2">
      <t>ジ</t>
    </rPh>
    <rPh sb="3" eb="5">
      <t>ヘイセイ</t>
    </rPh>
    <rPh sb="7" eb="8">
      <t>ネン</t>
    </rPh>
    <rPh sb="9" eb="10">
      <t>ツキ</t>
    </rPh>
    <rPh sb="11" eb="12">
      <t>ヒ</t>
    </rPh>
    <rPh sb="15" eb="16">
      <t>シ</t>
    </rPh>
    <rPh sb="17" eb="19">
      <t>ヘイセイ</t>
    </rPh>
    <rPh sb="21" eb="22">
      <t>ネン</t>
    </rPh>
    <rPh sb="23" eb="24">
      <t>ツキ</t>
    </rPh>
    <rPh sb="26" eb="27">
      <t>ヒ</t>
    </rPh>
    <phoneticPr fontId="2"/>
  </si>
  <si>
    <t>事  　業  　活 　 動 　 収 　 支 　 計 　 算 　 書</t>
    <rPh sb="0" eb="1">
      <t>コト</t>
    </rPh>
    <rPh sb="4" eb="5">
      <t>ギョウ</t>
    </rPh>
    <rPh sb="8" eb="9">
      <t>カツ</t>
    </rPh>
    <rPh sb="12" eb="13">
      <t>ドウ</t>
    </rPh>
    <rPh sb="16" eb="17">
      <t>オサム</t>
    </rPh>
    <rPh sb="20" eb="21">
      <t>ササ</t>
    </rPh>
    <rPh sb="24" eb="25">
      <t>ケイ</t>
    </rPh>
    <rPh sb="28" eb="29">
      <t>ザン</t>
    </rPh>
    <rPh sb="32" eb="33">
      <t>ショ</t>
    </rPh>
    <phoneticPr fontId="2"/>
  </si>
  <si>
    <t>第3号様式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</si>
</sst>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ＪＳ明朝"/>
      <family val="1"/>
      <charset val="128"/>
    </font>
    <font>
      <sz val="11"/>
      <name val="ＪＳ明朝"/>
      <family val="1"/>
      <charset val="128"/>
    </font>
    <font>
      <b/>
      <sz val="14"/>
      <name val="ＪＳ明朝"/>
      <family val="1"/>
      <charset val="128"/>
    </font>
    <font>
      <sz val="9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176" fontId="3" fillId="2" borderId="2" xfId="1" applyNumberFormat="1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176" fontId="3" fillId="0" borderId="5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10" xfId="0" applyFont="1" applyBorder="1" applyAlignment="1">
      <alignment horizontal="center" vertical="center" textRotation="255"/>
    </xf>
    <xf numFmtId="176" fontId="3" fillId="2" borderId="2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176" fontId="3" fillId="2" borderId="12" xfId="1" applyNumberFormat="1" applyFont="1" applyFill="1" applyBorder="1" applyAlignment="1">
      <alignment horizontal="right" vertical="center"/>
    </xf>
    <xf numFmtId="176" fontId="3" fillId="2" borderId="4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6" fontId="3" fillId="2" borderId="12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313050</xdr:colOff>
      <xdr:row>1</xdr:row>
      <xdr:rowOff>104775</xdr:rowOff>
    </xdr:from>
    <xdr:to>
      <xdr:col>5</xdr:col>
      <xdr:colOff>781050</xdr:colOff>
      <xdr:row>3</xdr:row>
      <xdr:rowOff>144150</xdr:rowOff>
    </xdr:to>
    <xdr:sp macro="" textlink="">
      <xdr:nvSpPr>
        <xdr:cNvPr id="2" name="正方形/長方形 1"/>
        <xdr:cNvSpPr/>
      </xdr:nvSpPr>
      <xdr:spPr>
        <a:xfrm>
          <a:off x="3742050" y="276225"/>
          <a:ext cx="372750" cy="3822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781050</xdr:colOff>
      <xdr:row>1</xdr:row>
      <xdr:rowOff>104775</xdr:rowOff>
    </xdr:from>
    <xdr:to>
      <xdr:col>5</xdr:col>
      <xdr:colOff>1249050</xdr:colOff>
      <xdr:row>3</xdr:row>
      <xdr:rowOff>144150</xdr:rowOff>
    </xdr:to>
    <xdr:sp macro="" textlink="">
      <xdr:nvSpPr>
        <xdr:cNvPr id="3" name="正方形/長方形 2"/>
        <xdr:cNvSpPr/>
      </xdr:nvSpPr>
      <xdr:spPr>
        <a:xfrm>
          <a:off x="4114800" y="276225"/>
          <a:ext cx="1275" cy="3822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1111875</xdr:colOff>
      <xdr:row>1</xdr:row>
      <xdr:rowOff>104775</xdr:rowOff>
    </xdr:from>
    <xdr:to>
      <xdr:col>5</xdr:col>
      <xdr:colOff>313050</xdr:colOff>
      <xdr:row>3</xdr:row>
      <xdr:rowOff>144150</xdr:rowOff>
    </xdr:to>
    <xdr:sp macro="" textlink="">
      <xdr:nvSpPr>
        <xdr:cNvPr id="4" name="正方形/長方形 3"/>
        <xdr:cNvSpPr/>
      </xdr:nvSpPr>
      <xdr:spPr>
        <a:xfrm>
          <a:off x="3426450" y="276225"/>
          <a:ext cx="315600" cy="3822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Normal="100" workbookViewId="0">
      <selection activeCell="D60" sqref="D60"/>
    </sheetView>
  </sheetViews>
  <sheetFormatPr defaultRowHeight="13.5"/>
  <cols>
    <col min="1" max="2" width="5.625" customWidth="1"/>
    <col min="3" max="3" width="55.625" customWidth="1"/>
    <col min="4" max="6" width="16.625" customWidth="1"/>
  </cols>
  <sheetData>
    <row r="1" spans="1:6">
      <c r="F1" s="43" t="s">
        <v>69</v>
      </c>
    </row>
    <row r="2" spans="1:6" ht="20.25" customHeight="1">
      <c r="A2" s="42" t="s">
        <v>68</v>
      </c>
      <c r="B2" s="42"/>
      <c r="C2" s="42"/>
      <c r="D2" s="42"/>
      <c r="E2" s="42"/>
      <c r="F2" s="42"/>
    </row>
    <row r="3" spans="1:6">
      <c r="A3" s="40"/>
      <c r="B3" s="40"/>
      <c r="C3" s="40"/>
      <c r="D3" s="40"/>
      <c r="E3" s="40"/>
    </row>
    <row r="4" spans="1:6" ht="15" customHeight="1">
      <c r="A4" s="41" t="s">
        <v>67</v>
      </c>
      <c r="B4" s="41"/>
      <c r="C4" s="41"/>
      <c r="D4" s="41"/>
      <c r="E4" s="41"/>
      <c r="F4" s="41"/>
    </row>
    <row r="5" spans="1:6" ht="17.25" customHeight="1">
      <c r="A5" s="40" t="s">
        <v>66</v>
      </c>
      <c r="B5" s="40"/>
      <c r="C5" s="40"/>
      <c r="D5" s="40"/>
      <c r="E5" s="40"/>
      <c r="F5" s="39" t="s">
        <v>65</v>
      </c>
    </row>
    <row r="6" spans="1:6" ht="25.5" customHeight="1">
      <c r="A6" s="38" t="s">
        <v>64</v>
      </c>
      <c r="B6" s="37"/>
      <c r="C6" s="37"/>
      <c r="D6" s="36" t="s">
        <v>63</v>
      </c>
      <c r="E6" s="36" t="s">
        <v>62</v>
      </c>
      <c r="F6" s="35" t="s">
        <v>61</v>
      </c>
    </row>
    <row r="7" spans="1:6" ht="14.45" customHeight="1">
      <c r="A7" s="17" t="s">
        <v>60</v>
      </c>
      <c r="B7" s="17" t="s">
        <v>59</v>
      </c>
      <c r="C7" s="23" t="s">
        <v>58</v>
      </c>
      <c r="D7" s="6">
        <v>0</v>
      </c>
      <c r="E7" s="7">
        <v>0</v>
      </c>
      <c r="F7" s="6">
        <f>D7-E7</f>
        <v>0</v>
      </c>
    </row>
    <row r="8" spans="1:6" ht="14.45" customHeight="1">
      <c r="A8" s="10"/>
      <c r="B8" s="10"/>
      <c r="C8" s="22" t="s">
        <v>57</v>
      </c>
      <c r="D8" s="6">
        <v>0</v>
      </c>
      <c r="E8" s="7">
        <v>0</v>
      </c>
      <c r="F8" s="6">
        <f>D8-E8</f>
        <v>0</v>
      </c>
    </row>
    <row r="9" spans="1:6" ht="14.45" customHeight="1">
      <c r="A9" s="10"/>
      <c r="B9" s="10"/>
      <c r="C9" s="22" t="s">
        <v>56</v>
      </c>
      <c r="D9" s="6">
        <v>178463520</v>
      </c>
      <c r="E9" s="7">
        <v>178241930</v>
      </c>
      <c r="F9" s="6">
        <f>D9-E9</f>
        <v>221590</v>
      </c>
    </row>
    <row r="10" spans="1:6" ht="14.45" customHeight="1">
      <c r="A10" s="10"/>
      <c r="B10" s="10"/>
      <c r="C10" s="22" t="s">
        <v>55</v>
      </c>
      <c r="D10" s="6">
        <v>5438650</v>
      </c>
      <c r="E10" s="7">
        <v>5357810</v>
      </c>
      <c r="F10" s="6">
        <f>D10-E10</f>
        <v>80840</v>
      </c>
    </row>
    <row r="11" spans="1:6" ht="14.45" customHeight="1">
      <c r="A11" s="10"/>
      <c r="B11" s="10"/>
      <c r="C11" s="22" t="s">
        <v>54</v>
      </c>
      <c r="D11" s="6">
        <v>0</v>
      </c>
      <c r="E11" s="7">
        <v>0</v>
      </c>
      <c r="F11" s="6">
        <f>D11-E11</f>
        <v>0</v>
      </c>
    </row>
    <row r="12" spans="1:6" ht="14.45" customHeight="1">
      <c r="A12" s="10"/>
      <c r="B12" s="10"/>
      <c r="C12" s="22" t="s">
        <v>53</v>
      </c>
      <c r="D12" s="6">
        <v>41750453</v>
      </c>
      <c r="E12" s="7">
        <v>42763896</v>
      </c>
      <c r="F12" s="6">
        <f>D12-E12</f>
        <v>-1013443</v>
      </c>
    </row>
    <row r="13" spans="1:6" ht="14.45" customHeight="1">
      <c r="A13" s="10"/>
      <c r="B13" s="10"/>
      <c r="C13" s="22" t="s">
        <v>52</v>
      </c>
      <c r="D13" s="6">
        <v>93000</v>
      </c>
      <c r="E13" s="7">
        <v>328580</v>
      </c>
      <c r="F13" s="6">
        <f>D13-E13</f>
        <v>-235580</v>
      </c>
    </row>
    <row r="14" spans="1:6" ht="14.45" customHeight="1">
      <c r="A14" s="10"/>
      <c r="B14" s="10"/>
      <c r="C14" s="22" t="s">
        <v>51</v>
      </c>
      <c r="D14" s="6">
        <v>1924170</v>
      </c>
      <c r="E14" s="7">
        <v>2030446</v>
      </c>
      <c r="F14" s="6">
        <f>D14-E14</f>
        <v>-106276</v>
      </c>
    </row>
    <row r="15" spans="1:6" ht="14.45" customHeight="1">
      <c r="A15" s="10"/>
      <c r="B15" s="10"/>
      <c r="C15" s="22" t="s">
        <v>50</v>
      </c>
      <c r="D15" s="6">
        <v>2550000</v>
      </c>
      <c r="E15" s="7">
        <v>2550000</v>
      </c>
      <c r="F15" s="6">
        <f>D15-E15</f>
        <v>0</v>
      </c>
    </row>
    <row r="16" spans="1:6" ht="14.45" customHeight="1">
      <c r="A16" s="10"/>
      <c r="B16" s="10"/>
      <c r="C16" s="22" t="s">
        <v>49</v>
      </c>
      <c r="D16" s="6">
        <v>0</v>
      </c>
      <c r="E16" s="7">
        <v>0</v>
      </c>
      <c r="F16" s="6">
        <f>D16-E16</f>
        <v>0</v>
      </c>
    </row>
    <row r="17" spans="1:6" ht="14.45" customHeight="1">
      <c r="A17" s="10"/>
      <c r="B17" s="10"/>
      <c r="C17" s="22" t="s">
        <v>16</v>
      </c>
      <c r="D17" s="6">
        <v>10159545</v>
      </c>
      <c r="E17" s="7">
        <v>10056790</v>
      </c>
      <c r="F17" s="6">
        <f>D17-E17</f>
        <v>102755</v>
      </c>
    </row>
    <row r="18" spans="1:6" ht="21" customHeight="1">
      <c r="A18" s="10"/>
      <c r="B18" s="10"/>
      <c r="C18" s="20" t="s">
        <v>48</v>
      </c>
      <c r="D18" s="2">
        <f>SUM(D7:D17)</f>
        <v>240379338</v>
      </c>
      <c r="E18" s="2">
        <f>SUM(E7:E17)</f>
        <v>241329452</v>
      </c>
      <c r="F18" s="1">
        <f>SUM(F7:F17)</f>
        <v>-950114</v>
      </c>
    </row>
    <row r="19" spans="1:6" ht="14.45" customHeight="1">
      <c r="A19" s="32"/>
      <c r="B19" s="17" t="s">
        <v>30</v>
      </c>
      <c r="C19" s="34" t="s">
        <v>47</v>
      </c>
      <c r="D19" s="6">
        <v>169139349</v>
      </c>
      <c r="E19" s="7">
        <v>173616387</v>
      </c>
      <c r="F19" s="6">
        <f>D19-E19</f>
        <v>-4477038</v>
      </c>
    </row>
    <row r="20" spans="1:6" ht="14.45" customHeight="1">
      <c r="A20" s="32"/>
      <c r="B20" s="10"/>
      <c r="C20" s="33" t="s">
        <v>46</v>
      </c>
      <c r="D20" s="6">
        <v>17845742</v>
      </c>
      <c r="E20" s="7">
        <v>17768091</v>
      </c>
      <c r="F20" s="6">
        <f>D20-E20</f>
        <v>77651</v>
      </c>
    </row>
    <row r="21" spans="1:6" ht="14.45" customHeight="1">
      <c r="A21" s="32"/>
      <c r="B21" s="10"/>
      <c r="C21" s="33" t="s">
        <v>45</v>
      </c>
      <c r="D21" s="6">
        <v>22100289</v>
      </c>
      <c r="E21" s="7">
        <v>23596191</v>
      </c>
      <c r="F21" s="6">
        <f>D21-E21</f>
        <v>-1495902</v>
      </c>
    </row>
    <row r="22" spans="1:6" ht="14.45" customHeight="1">
      <c r="A22" s="32"/>
      <c r="B22" s="10"/>
      <c r="C22" s="33" t="s">
        <v>44</v>
      </c>
      <c r="D22" s="6">
        <v>21771459</v>
      </c>
      <c r="E22" s="7">
        <v>21747832</v>
      </c>
      <c r="F22" s="6">
        <f>D22-E22</f>
        <v>23627</v>
      </c>
    </row>
    <row r="23" spans="1:6" ht="14.45" customHeight="1">
      <c r="A23" s="32"/>
      <c r="B23" s="10"/>
      <c r="C23" s="33" t="s">
        <v>43</v>
      </c>
      <c r="D23" s="6">
        <v>0</v>
      </c>
      <c r="E23" s="7">
        <v>0</v>
      </c>
      <c r="F23" s="6">
        <f>D23-E23</f>
        <v>0</v>
      </c>
    </row>
    <row r="24" spans="1:6" ht="14.45" customHeight="1">
      <c r="A24" s="32"/>
      <c r="B24" s="10"/>
      <c r="C24" s="33" t="s">
        <v>42</v>
      </c>
      <c r="D24" s="6">
        <v>2356956</v>
      </c>
      <c r="E24" s="7">
        <v>2534964</v>
      </c>
      <c r="F24" s="6">
        <f>D24-E24</f>
        <v>-178008</v>
      </c>
    </row>
    <row r="25" spans="1:6" ht="21" customHeight="1">
      <c r="A25" s="32"/>
      <c r="B25" s="5"/>
      <c r="C25" s="31" t="s">
        <v>41</v>
      </c>
      <c r="D25" s="2">
        <f>SUM(D19:D24)</f>
        <v>233213795</v>
      </c>
      <c r="E25" s="2">
        <f>SUM(E19:E24)</f>
        <v>239263465</v>
      </c>
      <c r="F25" s="1">
        <f>SUM(F19:F24)</f>
        <v>-6049670</v>
      </c>
    </row>
    <row r="26" spans="1:6" ht="21" customHeight="1">
      <c r="A26" s="5"/>
      <c r="B26" s="4" t="s">
        <v>40</v>
      </c>
      <c r="C26" s="3"/>
      <c r="D26" s="30">
        <f>D18-D25</f>
        <v>7165543</v>
      </c>
      <c r="E26" s="30">
        <f>E18-E25</f>
        <v>2065987</v>
      </c>
      <c r="F26" s="29">
        <f>F18-F25</f>
        <v>5099556</v>
      </c>
    </row>
    <row r="27" spans="1:6" ht="14.45" customHeight="1">
      <c r="A27" s="17" t="s">
        <v>39</v>
      </c>
      <c r="B27" s="17" t="s">
        <v>38</v>
      </c>
      <c r="C27" s="23" t="s">
        <v>37</v>
      </c>
      <c r="D27" s="6">
        <v>1093557</v>
      </c>
      <c r="E27" s="7">
        <v>1170676</v>
      </c>
      <c r="F27" s="6">
        <f>D27-E27</f>
        <v>-77119</v>
      </c>
    </row>
    <row r="28" spans="1:6" ht="14.45" customHeight="1">
      <c r="A28" s="10"/>
      <c r="B28" s="10"/>
      <c r="C28" s="22" t="s">
        <v>36</v>
      </c>
      <c r="D28" s="6">
        <v>17018</v>
      </c>
      <c r="E28" s="7">
        <v>13901</v>
      </c>
      <c r="F28" s="6">
        <f>D28-E28</f>
        <v>3117</v>
      </c>
    </row>
    <row r="29" spans="1:6" ht="14.45" customHeight="1">
      <c r="A29" s="10"/>
      <c r="B29" s="10"/>
      <c r="C29" s="22" t="s">
        <v>35</v>
      </c>
      <c r="D29" s="6">
        <v>0</v>
      </c>
      <c r="E29" s="7">
        <v>0</v>
      </c>
      <c r="F29" s="6">
        <f>D29-E29</f>
        <v>0</v>
      </c>
    </row>
    <row r="30" spans="1:6" ht="14.45" customHeight="1">
      <c r="A30" s="10"/>
      <c r="B30" s="10"/>
      <c r="C30" s="22" t="s">
        <v>34</v>
      </c>
      <c r="D30" s="6">
        <v>893952</v>
      </c>
      <c r="E30" s="7">
        <v>597000</v>
      </c>
      <c r="F30" s="6">
        <f>D30-E30</f>
        <v>296952</v>
      </c>
    </row>
    <row r="31" spans="1:6" ht="14.45" customHeight="1">
      <c r="A31" s="10"/>
      <c r="B31" s="10"/>
      <c r="C31" s="22" t="s">
        <v>33</v>
      </c>
      <c r="D31" s="6">
        <v>0</v>
      </c>
      <c r="E31" s="7">
        <v>0</v>
      </c>
      <c r="F31" s="6">
        <f>D31-E31</f>
        <v>0</v>
      </c>
    </row>
    <row r="32" spans="1:6" ht="14.45" customHeight="1">
      <c r="A32" s="10"/>
      <c r="B32" s="10"/>
      <c r="C32" s="22" t="s">
        <v>32</v>
      </c>
      <c r="D32" s="6">
        <v>0</v>
      </c>
      <c r="E32" s="7">
        <v>0</v>
      </c>
      <c r="F32" s="6">
        <f>D32-E32</f>
        <v>0</v>
      </c>
    </row>
    <row r="33" spans="1:6" ht="21" customHeight="1">
      <c r="A33" s="10"/>
      <c r="B33" s="5"/>
      <c r="C33" s="20" t="s">
        <v>31</v>
      </c>
      <c r="D33" s="2">
        <f>SUM(D27:D32)</f>
        <v>2004527</v>
      </c>
      <c r="E33" s="2">
        <f>SUM(E27:E32)</f>
        <v>1781577</v>
      </c>
      <c r="F33" s="1">
        <f>SUM(F27:F32)</f>
        <v>222950</v>
      </c>
    </row>
    <row r="34" spans="1:6" ht="14.45" customHeight="1">
      <c r="A34" s="10"/>
      <c r="B34" s="17" t="s">
        <v>30</v>
      </c>
      <c r="C34" s="22" t="s">
        <v>29</v>
      </c>
      <c r="D34" s="6">
        <v>1337688</v>
      </c>
      <c r="E34" s="7">
        <v>1444672</v>
      </c>
      <c r="F34" s="6">
        <f>D34-E34</f>
        <v>-106984</v>
      </c>
    </row>
    <row r="35" spans="1:6" ht="14.45" customHeight="1">
      <c r="A35" s="10"/>
      <c r="B35" s="10"/>
      <c r="C35" s="22" t="s">
        <v>28</v>
      </c>
      <c r="D35" s="6">
        <v>893952</v>
      </c>
      <c r="E35" s="7">
        <v>597000</v>
      </c>
      <c r="F35" s="6">
        <f>D35-E35</f>
        <v>296952</v>
      </c>
    </row>
    <row r="36" spans="1:6" ht="14.45" customHeight="1">
      <c r="A36" s="10"/>
      <c r="B36" s="10"/>
      <c r="C36" s="22" t="s">
        <v>27</v>
      </c>
      <c r="D36" s="6">
        <v>0</v>
      </c>
      <c r="E36" s="7">
        <v>0</v>
      </c>
      <c r="F36" s="6">
        <f>D36-E36</f>
        <v>0</v>
      </c>
    </row>
    <row r="37" spans="1:6" ht="14.45" customHeight="1">
      <c r="A37" s="10"/>
      <c r="B37" s="10"/>
      <c r="C37" s="22" t="s">
        <v>26</v>
      </c>
      <c r="D37" s="6">
        <v>0</v>
      </c>
      <c r="E37" s="7">
        <v>0</v>
      </c>
      <c r="F37" s="6">
        <f>D37-E37</f>
        <v>0</v>
      </c>
    </row>
    <row r="38" spans="1:6" ht="14.45" customHeight="1">
      <c r="A38" s="10"/>
      <c r="B38" s="10"/>
      <c r="C38" s="22" t="s">
        <v>25</v>
      </c>
      <c r="D38" s="6">
        <v>0</v>
      </c>
      <c r="E38" s="7">
        <v>0</v>
      </c>
      <c r="F38" s="6">
        <f>D38-E38</f>
        <v>0</v>
      </c>
    </row>
    <row r="39" spans="1:6" ht="21" customHeight="1">
      <c r="A39" s="10"/>
      <c r="B39" s="5"/>
      <c r="C39" s="20" t="s">
        <v>24</v>
      </c>
      <c r="D39" s="2">
        <f>SUM(D34:D38)</f>
        <v>2231640</v>
      </c>
      <c r="E39" s="2">
        <f>SUM(E34:E38)</f>
        <v>2041672</v>
      </c>
      <c r="F39" s="1">
        <f>SUM(F34:F38)</f>
        <v>189968</v>
      </c>
    </row>
    <row r="40" spans="1:6" ht="21" customHeight="1">
      <c r="A40" s="5"/>
      <c r="B40" s="16" t="s">
        <v>23</v>
      </c>
      <c r="C40" s="15"/>
      <c r="D40" s="2">
        <f>D33-D39</f>
        <v>-227113</v>
      </c>
      <c r="E40" s="2">
        <f>E33-E39</f>
        <v>-260095</v>
      </c>
      <c r="F40" s="1">
        <f>F33-F39</f>
        <v>32982</v>
      </c>
    </row>
    <row r="41" spans="1:6" ht="19.5" customHeight="1">
      <c r="A41" s="28" t="s">
        <v>22</v>
      </c>
      <c r="B41" s="27"/>
      <c r="C41" s="26"/>
      <c r="D41" s="25">
        <f>D26+D40</f>
        <v>6938430</v>
      </c>
      <c r="E41" s="25">
        <f>E26+E40</f>
        <v>1805892</v>
      </c>
      <c r="F41" s="24">
        <f>F26+F40</f>
        <v>5132538</v>
      </c>
    </row>
    <row r="42" spans="1:6" ht="14.45" customHeight="1">
      <c r="A42" s="17" t="s">
        <v>21</v>
      </c>
      <c r="B42" s="17" t="s">
        <v>20</v>
      </c>
      <c r="C42" s="23" t="s">
        <v>19</v>
      </c>
      <c r="D42" s="6">
        <v>4546000</v>
      </c>
      <c r="E42" s="7">
        <v>2526000</v>
      </c>
      <c r="F42" s="6">
        <f>D42-E42</f>
        <v>2020000</v>
      </c>
    </row>
    <row r="43" spans="1:6" ht="14.45" customHeight="1">
      <c r="A43" s="10"/>
      <c r="B43" s="10"/>
      <c r="C43" s="22" t="s">
        <v>18</v>
      </c>
      <c r="D43" s="6">
        <v>0</v>
      </c>
      <c r="E43" s="7">
        <v>0</v>
      </c>
      <c r="F43" s="6">
        <f>D43-E43</f>
        <v>0</v>
      </c>
    </row>
    <row r="44" spans="1:6" ht="14.45" customHeight="1">
      <c r="A44" s="10"/>
      <c r="B44" s="10"/>
      <c r="C44" s="22" t="s">
        <v>17</v>
      </c>
      <c r="D44" s="6">
        <v>0</v>
      </c>
      <c r="E44" s="7">
        <v>0</v>
      </c>
      <c r="F44" s="6">
        <f>D44-E44</f>
        <v>0</v>
      </c>
    </row>
    <row r="45" spans="1:6" ht="14.45" customHeight="1">
      <c r="A45" s="10"/>
      <c r="B45" s="10"/>
      <c r="C45" s="22" t="s">
        <v>16</v>
      </c>
      <c r="D45" s="6">
        <v>16091</v>
      </c>
      <c r="E45" s="7">
        <v>0</v>
      </c>
      <c r="F45" s="6">
        <f>D45-E45</f>
        <v>16091</v>
      </c>
    </row>
    <row r="46" spans="1:6" ht="21" customHeight="1">
      <c r="A46" s="10"/>
      <c r="B46" s="5"/>
      <c r="C46" s="20" t="s">
        <v>15</v>
      </c>
      <c r="D46" s="2">
        <f>SUM(D42:D45)</f>
        <v>4562091</v>
      </c>
      <c r="E46" s="2">
        <f>SUM(E42:E45)</f>
        <v>2526000</v>
      </c>
      <c r="F46" s="1">
        <f>SUM(F42:F45)</f>
        <v>2036091</v>
      </c>
    </row>
    <row r="47" spans="1:6" ht="14.45" customHeight="1">
      <c r="A47" s="10"/>
      <c r="B47" s="17" t="s">
        <v>14</v>
      </c>
      <c r="C47" s="22" t="s">
        <v>13</v>
      </c>
      <c r="D47" s="6">
        <v>0</v>
      </c>
      <c r="E47" s="7">
        <v>0</v>
      </c>
      <c r="F47" s="6">
        <f>D47-E47</f>
        <v>0</v>
      </c>
    </row>
    <row r="48" spans="1:6" ht="14.45" customHeight="1">
      <c r="A48" s="10"/>
      <c r="B48" s="10"/>
      <c r="C48" s="22" t="s">
        <v>12</v>
      </c>
      <c r="D48" s="6">
        <v>33554</v>
      </c>
      <c r="E48" s="7">
        <v>24110</v>
      </c>
      <c r="F48" s="6">
        <f>D48-E48</f>
        <v>9444</v>
      </c>
    </row>
    <row r="49" spans="1:6" ht="14.45" customHeight="1">
      <c r="A49" s="10"/>
      <c r="B49" s="10"/>
      <c r="C49" s="22" t="s">
        <v>11</v>
      </c>
      <c r="D49" s="6">
        <v>3746284</v>
      </c>
      <c r="E49" s="7">
        <v>2152500</v>
      </c>
      <c r="F49" s="6">
        <f>D49-E49</f>
        <v>1593784</v>
      </c>
    </row>
    <row r="50" spans="1:6" ht="14.45" customHeight="1">
      <c r="A50" s="10"/>
      <c r="B50" s="10"/>
      <c r="C50" s="21"/>
      <c r="D50" s="6"/>
      <c r="E50" s="7"/>
      <c r="F50" s="6"/>
    </row>
    <row r="51" spans="1:6" ht="21" customHeight="1">
      <c r="A51" s="10"/>
      <c r="B51" s="5"/>
      <c r="C51" s="20" t="s">
        <v>10</v>
      </c>
      <c r="D51" s="2">
        <f>SUM(D47:D49)</f>
        <v>3779838</v>
      </c>
      <c r="E51" s="2">
        <f>SUM(E47:E49)</f>
        <v>2176610</v>
      </c>
      <c r="F51" s="2">
        <f>SUM(F47:F49)</f>
        <v>1603228</v>
      </c>
    </row>
    <row r="52" spans="1:6" ht="21" customHeight="1">
      <c r="A52" s="5"/>
      <c r="B52" s="16" t="s">
        <v>9</v>
      </c>
      <c r="C52" s="15"/>
      <c r="D52" s="2">
        <f>D46-D51</f>
        <v>782253</v>
      </c>
      <c r="E52" s="2">
        <f>E46-E51</f>
        <v>349390</v>
      </c>
      <c r="F52" s="2">
        <f>F46-F51</f>
        <v>432863</v>
      </c>
    </row>
    <row r="53" spans="1:6" ht="21" customHeight="1">
      <c r="A53" s="4" t="s">
        <v>8</v>
      </c>
      <c r="B53" s="19"/>
      <c r="C53" s="3"/>
      <c r="D53" s="18">
        <f>D41+D52</f>
        <v>7720683</v>
      </c>
      <c r="E53" s="18">
        <f>E41+E52</f>
        <v>2155282</v>
      </c>
      <c r="F53" s="2">
        <f>F41+F52</f>
        <v>5565401</v>
      </c>
    </row>
    <row r="54" spans="1:6" ht="21" customHeight="1">
      <c r="A54" s="17" t="s">
        <v>7</v>
      </c>
      <c r="B54" s="16" t="s">
        <v>6</v>
      </c>
      <c r="C54" s="15"/>
      <c r="D54" s="2">
        <v>102465422</v>
      </c>
      <c r="E54" s="2">
        <v>106510140</v>
      </c>
      <c r="F54" s="2">
        <f>D54-E54</f>
        <v>-4044718</v>
      </c>
    </row>
    <row r="55" spans="1:6" ht="21" customHeight="1">
      <c r="A55" s="10"/>
      <c r="B55" s="16" t="s">
        <v>5</v>
      </c>
      <c r="C55" s="15"/>
      <c r="D55" s="2">
        <f>SUM(D53:D54)</f>
        <v>110186105</v>
      </c>
      <c r="E55" s="2">
        <f>SUM(E53:E54)</f>
        <v>108665422</v>
      </c>
      <c r="F55" s="2">
        <f>SUM(F53:F54)</f>
        <v>1520683</v>
      </c>
    </row>
    <row r="56" spans="1:6" ht="14.45" customHeight="1">
      <c r="A56" s="10"/>
      <c r="B56" s="14" t="s">
        <v>4</v>
      </c>
      <c r="C56" s="13"/>
      <c r="D56" s="6">
        <v>0</v>
      </c>
      <c r="E56" s="7">
        <v>0</v>
      </c>
      <c r="F56" s="6">
        <f>D56-E56</f>
        <v>0</v>
      </c>
    </row>
    <row r="57" spans="1:6" ht="14.45" customHeight="1">
      <c r="A57" s="10"/>
      <c r="B57" s="12" t="s">
        <v>3</v>
      </c>
      <c r="C57" s="11"/>
      <c r="D57" s="6">
        <v>0</v>
      </c>
      <c r="E57" s="7">
        <v>0</v>
      </c>
      <c r="F57" s="6">
        <f>D57-E57</f>
        <v>0</v>
      </c>
    </row>
    <row r="58" spans="1:6" ht="14.45" customHeight="1">
      <c r="A58" s="10"/>
      <c r="B58" s="12" t="s">
        <v>2</v>
      </c>
      <c r="C58" s="11"/>
      <c r="D58" s="6">
        <v>0</v>
      </c>
      <c r="E58" s="7">
        <v>0</v>
      </c>
      <c r="F58" s="6">
        <f>D58-E58</f>
        <v>0</v>
      </c>
    </row>
    <row r="59" spans="1:6" ht="14.45" customHeight="1">
      <c r="A59" s="10"/>
      <c r="B59" s="12" t="s">
        <v>1</v>
      </c>
      <c r="C59" s="11"/>
      <c r="D59" s="6">
        <v>11100000</v>
      </c>
      <c r="E59" s="7">
        <v>6200000</v>
      </c>
      <c r="F59" s="6">
        <f>D59-E59</f>
        <v>4900000</v>
      </c>
    </row>
    <row r="60" spans="1:6">
      <c r="A60" s="10"/>
      <c r="B60" s="9"/>
      <c r="C60" s="8"/>
      <c r="D60" s="6"/>
      <c r="E60" s="7"/>
      <c r="F60" s="6"/>
    </row>
    <row r="61" spans="1:6">
      <c r="A61" s="10"/>
      <c r="B61" s="9"/>
      <c r="C61" s="8"/>
      <c r="D61" s="6"/>
      <c r="E61" s="7"/>
      <c r="F61" s="6"/>
    </row>
    <row r="62" spans="1:6">
      <c r="A62" s="10"/>
      <c r="B62" s="9"/>
      <c r="C62" s="8"/>
      <c r="D62" s="6"/>
      <c r="E62" s="7"/>
      <c r="F62" s="6"/>
    </row>
    <row r="63" spans="1:6" ht="21" customHeight="1">
      <c r="A63" s="5"/>
      <c r="B63" s="4" t="s">
        <v>0</v>
      </c>
      <c r="C63" s="3"/>
      <c r="D63" s="2">
        <f>D55+D56-D57+D58-D59</f>
        <v>99086105</v>
      </c>
      <c r="E63" s="2">
        <f>E55+E56-E57+E58-E59</f>
        <v>102465422</v>
      </c>
      <c r="F63" s="1">
        <f>F55+F56-F57+F58-F59</f>
        <v>-3379317</v>
      </c>
    </row>
  </sheetData>
  <mergeCells count="25">
    <mergeCell ref="B58:C58"/>
    <mergeCell ref="B34:B39"/>
    <mergeCell ref="B57:C57"/>
    <mergeCell ref="B47:B51"/>
    <mergeCell ref="B40:C40"/>
    <mergeCell ref="B54:C54"/>
    <mergeCell ref="B56:C56"/>
    <mergeCell ref="B59:C59"/>
    <mergeCell ref="B42:B46"/>
    <mergeCell ref="B63:C63"/>
    <mergeCell ref="A2:F2"/>
    <mergeCell ref="A4:F4"/>
    <mergeCell ref="A54:A63"/>
    <mergeCell ref="A6:C6"/>
    <mergeCell ref="A41:C41"/>
    <mergeCell ref="B19:B25"/>
    <mergeCell ref="A27:A40"/>
    <mergeCell ref="B27:B33"/>
    <mergeCell ref="B26:C26"/>
    <mergeCell ref="A7:A26"/>
    <mergeCell ref="B7:B18"/>
    <mergeCell ref="B55:C55"/>
    <mergeCell ref="B52:C52"/>
    <mergeCell ref="A53:C53"/>
    <mergeCell ref="A42:A52"/>
  </mergeCells>
  <phoneticPr fontId="2"/>
  <printOptions horizontalCentered="1"/>
  <pageMargins left="0.51181102362204722" right="0.39370078740157483" top="0.94488188976377963" bottom="0.74803149606299213" header="0.31496062992125984" footer="0.31496062992125984"/>
  <pageSetup paperSize="12" scale="91" orientation="portrait" verticalDpi="0" r:id="rId1"/>
  <colBreaks count="1" manualBreakCount="1">
    <brk id="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事業計算書</vt:lpstr>
      <vt:lpstr>事業計算書!Print_Area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2015-09-03T07:23:58Z</dcterms:created>
  <dcterms:modified xsi:type="dcterms:W3CDTF">2015-09-03T07:25:02Z</dcterms:modified>
</cp:coreProperties>
</file>