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E129" lockStructure="1"/>
  <bookViews>
    <workbookView xWindow="240" yWindow="105" windowWidth="14805" windowHeight="8010"/>
  </bookViews>
  <sheets>
    <sheet name="資金収支計算書" sheetId="1" r:id="rId1"/>
  </sheets>
  <calcPr calcId="152511"/>
</workbook>
</file>

<file path=xl/calcChain.xml><?xml version="1.0" encoding="utf-8"?>
<calcChain xmlns="http://schemas.openxmlformats.org/spreadsheetml/2006/main">
  <c r="F40" i="1" l="1"/>
  <c r="F37" i="1"/>
  <c r="E35" i="1"/>
  <c r="F35" i="1" s="1"/>
  <c r="D35" i="1"/>
  <c r="F34" i="1"/>
  <c r="F33" i="1"/>
  <c r="F32" i="1"/>
  <c r="F31" i="1"/>
  <c r="E31" i="1"/>
  <c r="D31" i="1"/>
  <c r="D36" i="1" s="1"/>
  <c r="F30" i="1"/>
  <c r="F29" i="1"/>
  <c r="F28" i="1"/>
  <c r="E26" i="1"/>
  <c r="D26" i="1"/>
  <c r="F26" i="1" s="1"/>
  <c r="F25" i="1"/>
  <c r="F24" i="1"/>
  <c r="E23" i="1"/>
  <c r="E27" i="1" s="1"/>
  <c r="D23" i="1"/>
  <c r="D27" i="1" s="1"/>
  <c r="F22" i="1"/>
  <c r="F21" i="1"/>
  <c r="F20" i="1"/>
  <c r="F19" i="1"/>
  <c r="E17" i="1"/>
  <c r="D17" i="1"/>
  <c r="F17" i="1" s="1"/>
  <c r="F16" i="1"/>
  <c r="F15" i="1"/>
  <c r="F14" i="1"/>
  <c r="F13" i="1"/>
  <c r="F12" i="1"/>
  <c r="E11" i="1"/>
  <c r="E18" i="1" s="1"/>
  <c r="D11" i="1"/>
  <c r="D18" i="1" s="1"/>
  <c r="F10" i="1"/>
  <c r="F9" i="1"/>
  <c r="F8" i="1"/>
  <c r="F7" i="1"/>
  <c r="D38" i="1" l="1"/>
  <c r="F18" i="1"/>
  <c r="F27" i="1"/>
  <c r="F11" i="1"/>
  <c r="F23" i="1"/>
  <c r="E36" i="1"/>
  <c r="F36" i="1" s="1"/>
  <c r="E38" i="1" l="1"/>
  <c r="E41" i="1" s="1"/>
  <c r="D41" i="1"/>
  <c r="F41" i="1" l="1"/>
  <c r="F38" i="1"/>
</calcChain>
</file>

<file path=xl/sharedStrings.xml><?xml version="1.0" encoding="utf-8"?>
<sst xmlns="http://schemas.openxmlformats.org/spreadsheetml/2006/main" count="53" uniqueCount="49">
  <si>
    <t>社会福祉法人上郡福祉会</t>
  </si>
  <si>
    <t>第1号の1様式</t>
    <rPh sb="0" eb="1">
      <t>ダイ</t>
    </rPh>
    <rPh sb="2" eb="3">
      <t>ゴウ</t>
    </rPh>
    <rPh sb="5" eb="7">
      <t>ヨウシキ</t>
    </rPh>
    <phoneticPr fontId="4"/>
  </si>
  <si>
    <t>資金収支計算書</t>
    <rPh sb="0" eb="2">
      <t>シキン</t>
    </rPh>
    <rPh sb="2" eb="4">
      <t>シュウシ</t>
    </rPh>
    <rPh sb="4" eb="7">
      <t>ケイサンショ</t>
    </rPh>
    <phoneticPr fontId="4"/>
  </si>
  <si>
    <t>(自)平成26年4月1日　(至)平成27年3月31日</t>
    <phoneticPr fontId="4"/>
  </si>
  <si>
    <t>(単位：円)</t>
    <rPh sb="1" eb="3">
      <t>タンイ</t>
    </rPh>
    <rPh sb="4" eb="5">
      <t>エン</t>
    </rPh>
    <phoneticPr fontId="4"/>
  </si>
  <si>
    <t>勘定科目</t>
    <rPh sb="0" eb="2">
      <t>カンジョウ</t>
    </rPh>
    <rPh sb="2" eb="4">
      <t>カモク</t>
    </rPh>
    <phoneticPr fontId="4"/>
  </si>
  <si>
    <t>予算(A)</t>
    <rPh sb="0" eb="2">
      <t>ヨサン</t>
    </rPh>
    <phoneticPr fontId="4"/>
  </si>
  <si>
    <t>決算(B)</t>
    <rPh sb="0" eb="2">
      <t>ケッサン</t>
    </rPh>
    <phoneticPr fontId="4"/>
  </si>
  <si>
    <t>差異(A)-(B)</t>
    <rPh sb="0" eb="2">
      <t>サイ</t>
    </rPh>
    <phoneticPr fontId="4"/>
  </si>
  <si>
    <t>備考</t>
    <rPh sb="0" eb="2">
      <t>ビコウ</t>
    </rPh>
    <phoneticPr fontId="4"/>
  </si>
  <si>
    <t>事業活動による収支</t>
    <rPh sb="0" eb="2">
      <t>ジギョウ</t>
    </rPh>
    <rPh sb="2" eb="4">
      <t>カツドウ</t>
    </rPh>
    <rPh sb="7" eb="9">
      <t>シュウシ</t>
    </rPh>
    <phoneticPr fontId="4"/>
  </si>
  <si>
    <t>収入</t>
    <rPh sb="0" eb="2">
      <t>シュウニュウ</t>
    </rPh>
    <phoneticPr fontId="4"/>
  </si>
  <si>
    <t xml:space="preserve">  保育事業収入</t>
  </si>
  <si>
    <t xml:space="preserve">  経常経費寄附金収入</t>
  </si>
  <si>
    <t xml:space="preserve">  受取利息配当金収入</t>
    <phoneticPr fontId="4"/>
  </si>
  <si>
    <t xml:space="preserve">  その他の収入</t>
    <phoneticPr fontId="4"/>
  </si>
  <si>
    <t>事業活動収入計（1）</t>
    <rPh sb="0" eb="2">
      <t>ジギョウ</t>
    </rPh>
    <rPh sb="2" eb="4">
      <t>カツドウ</t>
    </rPh>
    <rPh sb="4" eb="6">
      <t>シュウニュウ</t>
    </rPh>
    <rPh sb="6" eb="7">
      <t>ケイ</t>
    </rPh>
    <phoneticPr fontId="4"/>
  </si>
  <si>
    <t>支出</t>
    <rPh sb="0" eb="2">
      <t>シシュツ</t>
    </rPh>
    <phoneticPr fontId="4"/>
  </si>
  <si>
    <t xml:space="preserve">  人件費支出</t>
  </si>
  <si>
    <t xml:space="preserve">  事業費支出</t>
  </si>
  <si>
    <t xml:space="preserve">  事務費支出</t>
    <phoneticPr fontId="4"/>
  </si>
  <si>
    <t xml:space="preserve">  支払利息支出</t>
    <phoneticPr fontId="4"/>
  </si>
  <si>
    <t xml:space="preserve">  その他の支出</t>
    <phoneticPr fontId="4"/>
  </si>
  <si>
    <t>事業活動支出計（2）</t>
    <rPh sb="0" eb="2">
      <t>ジギョウ</t>
    </rPh>
    <rPh sb="2" eb="4">
      <t>カツドウ</t>
    </rPh>
    <rPh sb="4" eb="6">
      <t>シシュツ</t>
    </rPh>
    <rPh sb="6" eb="7">
      <t>ケイ</t>
    </rPh>
    <phoneticPr fontId="4"/>
  </si>
  <si>
    <t>事業活動資金収支差額（3）＝（1）－（2）</t>
    <rPh sb="0" eb="2">
      <t>ジギョウ</t>
    </rPh>
    <rPh sb="2" eb="4">
      <t>カツドウ</t>
    </rPh>
    <rPh sb="4" eb="6">
      <t>シキン</t>
    </rPh>
    <rPh sb="6" eb="8">
      <t>シュウシ</t>
    </rPh>
    <rPh sb="8" eb="10">
      <t>サガク</t>
    </rPh>
    <phoneticPr fontId="4"/>
  </si>
  <si>
    <t>施設整備等による収支</t>
    <rPh sb="0" eb="2">
      <t>シセツ</t>
    </rPh>
    <rPh sb="2" eb="4">
      <t>セイビ</t>
    </rPh>
    <rPh sb="4" eb="5">
      <t>トウ</t>
    </rPh>
    <rPh sb="8" eb="10">
      <t>シュウシ</t>
    </rPh>
    <phoneticPr fontId="4"/>
  </si>
  <si>
    <t xml:space="preserve">  施設整備等補助金収入</t>
  </si>
  <si>
    <t xml:space="preserve">  施設整備等寄附金収入</t>
  </si>
  <si>
    <t xml:space="preserve">  固定資産売却収入</t>
    <phoneticPr fontId="4"/>
  </si>
  <si>
    <t xml:space="preserve">  その他の施設整備等による収入</t>
    <phoneticPr fontId="4"/>
  </si>
  <si>
    <t>施設整備等収入計（4）</t>
    <rPh sb="0" eb="4">
      <t>シセツセイビ</t>
    </rPh>
    <rPh sb="4" eb="5">
      <t>トウ</t>
    </rPh>
    <rPh sb="5" eb="7">
      <t>シュウニュウ</t>
    </rPh>
    <rPh sb="7" eb="8">
      <t>ケイ</t>
    </rPh>
    <phoneticPr fontId="4"/>
  </si>
  <si>
    <t xml:space="preserve">  固定資産取得支出</t>
  </si>
  <si>
    <t xml:space="preserve">  その他の施設整備等による支出</t>
  </si>
  <si>
    <t>施設整備等支出計（5）</t>
    <rPh sb="0" eb="4">
      <t>シセツセイビ</t>
    </rPh>
    <rPh sb="4" eb="5">
      <t>トウ</t>
    </rPh>
    <rPh sb="5" eb="7">
      <t>シシュツ</t>
    </rPh>
    <rPh sb="7" eb="8">
      <t>ケイ</t>
    </rPh>
    <phoneticPr fontId="4"/>
  </si>
  <si>
    <t>施設整備等収支差額（6）＝（4）－（5）</t>
    <rPh sb="0" eb="2">
      <t>シセツ</t>
    </rPh>
    <rPh sb="2" eb="4">
      <t>セイビ</t>
    </rPh>
    <rPh sb="4" eb="5">
      <t>ナド</t>
    </rPh>
    <rPh sb="5" eb="7">
      <t>シュウシ</t>
    </rPh>
    <rPh sb="7" eb="9">
      <t>サガク</t>
    </rPh>
    <phoneticPr fontId="4"/>
  </si>
  <si>
    <t>その他の活動による収支</t>
    <rPh sb="2" eb="3">
      <t>タ</t>
    </rPh>
    <rPh sb="4" eb="6">
      <t>カツドウ</t>
    </rPh>
    <rPh sb="9" eb="11">
      <t>シュウシ</t>
    </rPh>
    <phoneticPr fontId="4"/>
  </si>
  <si>
    <t xml:space="preserve">  投資有価証券売却収入</t>
  </si>
  <si>
    <t xml:space="preserve">  積立資産取崩収入</t>
  </si>
  <si>
    <t xml:space="preserve">  その他の活動による収入</t>
    <phoneticPr fontId="4"/>
  </si>
  <si>
    <t>その他の活動収入計（7）</t>
    <rPh sb="2" eb="3">
      <t>タ</t>
    </rPh>
    <rPh sb="4" eb="6">
      <t>カツドウ</t>
    </rPh>
    <rPh sb="6" eb="8">
      <t>シュウニュウ</t>
    </rPh>
    <rPh sb="8" eb="9">
      <t>ケイ</t>
    </rPh>
    <phoneticPr fontId="4"/>
  </si>
  <si>
    <t xml:space="preserve">  投資有価証券取得支出</t>
  </si>
  <si>
    <t xml:space="preserve">  積立資産支出</t>
  </si>
  <si>
    <t xml:space="preserve">  その他の活動による支出</t>
    <phoneticPr fontId="4"/>
  </si>
  <si>
    <t>その他の活動支出計（8）</t>
    <rPh sb="2" eb="3">
      <t>タ</t>
    </rPh>
    <rPh sb="4" eb="6">
      <t>カツドウ</t>
    </rPh>
    <rPh sb="6" eb="8">
      <t>シシュツ</t>
    </rPh>
    <rPh sb="8" eb="9">
      <t>ケイ</t>
    </rPh>
    <phoneticPr fontId="4"/>
  </si>
  <si>
    <t>その他の活動資金収支差額（9）＝（7）－（8）</t>
    <rPh sb="2" eb="3">
      <t>タ</t>
    </rPh>
    <rPh sb="4" eb="6">
      <t>カツドウ</t>
    </rPh>
    <rPh sb="6" eb="8">
      <t>シキン</t>
    </rPh>
    <rPh sb="8" eb="10">
      <t>シュウシ</t>
    </rPh>
    <rPh sb="10" eb="11">
      <t>サ</t>
    </rPh>
    <rPh sb="11" eb="12">
      <t>ガク</t>
    </rPh>
    <phoneticPr fontId="4"/>
  </si>
  <si>
    <t>　予備費支出（10）</t>
    <rPh sb="1" eb="4">
      <t>ヨビヒ</t>
    </rPh>
    <rPh sb="4" eb="6">
      <t>シシュツ</t>
    </rPh>
    <phoneticPr fontId="4"/>
  </si>
  <si>
    <t>当期資金収支差額合計（11）＝（3）+（6）+（9）-（10）</t>
    <phoneticPr fontId="4"/>
  </si>
  <si>
    <t>前期未支払資金残高（12）</t>
    <rPh sb="0" eb="1">
      <t>ゼン</t>
    </rPh>
    <phoneticPr fontId="4"/>
  </si>
  <si>
    <t>当期末支払資金残高（11）+（12）</t>
    <rPh sb="1" eb="3">
      <t>キマツ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</si>
</sst>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textRotation="255" shrinkToFit="1"/>
    </xf>
    <xf numFmtId="0" fontId="2" fillId="0" borderId="5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left" shrinkToFit="1"/>
    </xf>
    <xf numFmtId="176" fontId="2" fillId="0" borderId="6" xfId="1" applyNumberFormat="1" applyFont="1" applyBorder="1" applyAlignment="1">
      <alignment shrinkToFit="1"/>
    </xf>
    <xf numFmtId="176" fontId="2" fillId="0" borderId="0" xfId="1" applyNumberFormat="1" applyFont="1" applyBorder="1" applyAlignment="1">
      <alignment shrinkToFit="1"/>
    </xf>
    <xf numFmtId="38" fontId="2" fillId="0" borderId="7" xfId="1" applyFont="1" applyBorder="1" applyAlignment="1">
      <alignment shrinkToFit="1"/>
    </xf>
    <xf numFmtId="0" fontId="2" fillId="0" borderId="0" xfId="0" applyFont="1" applyBorder="1"/>
    <xf numFmtId="0" fontId="2" fillId="0" borderId="6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/>
    </xf>
    <xf numFmtId="176" fontId="2" fillId="0" borderId="3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38" fontId="2" fillId="0" borderId="4" xfId="1" applyFont="1" applyBorder="1" applyAlignment="1">
      <alignment shrinkToFit="1"/>
    </xf>
    <xf numFmtId="0" fontId="0" fillId="0" borderId="6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76" fontId="2" fillId="0" borderId="3" xfId="1" applyNumberFormat="1" applyFont="1" applyBorder="1" applyAlignment="1">
      <alignment horizontal="right" shrinkToFit="1"/>
    </xf>
    <xf numFmtId="176" fontId="2" fillId="0" borderId="2" xfId="1" applyNumberFormat="1" applyFont="1" applyBorder="1" applyAlignment="1">
      <alignment horizontal="right" vertical="center" shrinkToFi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0" xfId="0" applyFont="1" applyBorder="1"/>
    <xf numFmtId="176" fontId="2" fillId="0" borderId="8" xfId="1" applyNumberFormat="1" applyFont="1" applyBorder="1" applyAlignment="1">
      <alignment shrinkToFit="1"/>
    </xf>
    <xf numFmtId="176" fontId="2" fillId="0" borderId="10" xfId="1" applyNumberFormat="1" applyFont="1" applyBorder="1" applyAlignment="1">
      <alignment shrinkToFit="1"/>
    </xf>
    <xf numFmtId="38" fontId="2" fillId="0" borderId="11" xfId="1" applyFont="1" applyBorder="1" applyAlignment="1">
      <alignment shrinkToFit="1"/>
    </xf>
    <xf numFmtId="0" fontId="2" fillId="0" borderId="0" xfId="0" applyFont="1" applyBorder="1" applyAlignment="1">
      <alignment horizontal="left"/>
    </xf>
    <xf numFmtId="38" fontId="2" fillId="0" borderId="0" xfId="1" applyFont="1" applyBorder="1" applyAlignment="1">
      <alignment shrinkToFit="1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176" fontId="2" fillId="0" borderId="5" xfId="1" applyNumberFormat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38" fontId="2" fillId="0" borderId="14" xfId="1" applyFont="1" applyBorder="1" applyAlignment="1">
      <alignment shrinkToFi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5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workbookViewId="0">
      <selection activeCell="A2" sqref="A2:G2"/>
    </sheetView>
  </sheetViews>
  <sheetFormatPr defaultRowHeight="10.5" x14ac:dyDescent="0.15"/>
  <cols>
    <col min="1" max="2" width="2.625" style="55" customWidth="1"/>
    <col min="3" max="3" width="32.5" style="55" customWidth="1"/>
    <col min="4" max="7" width="13.625" style="55" customWidth="1"/>
    <col min="8" max="256" width="9" style="55"/>
    <col min="257" max="258" width="2.625" style="55" customWidth="1"/>
    <col min="259" max="259" width="32.5" style="55" customWidth="1"/>
    <col min="260" max="263" width="13.625" style="55" customWidth="1"/>
    <col min="264" max="512" width="9" style="55"/>
    <col min="513" max="514" width="2.625" style="55" customWidth="1"/>
    <col min="515" max="515" width="32.5" style="55" customWidth="1"/>
    <col min="516" max="519" width="13.625" style="55" customWidth="1"/>
    <col min="520" max="768" width="9" style="55"/>
    <col min="769" max="770" width="2.625" style="55" customWidth="1"/>
    <col min="771" max="771" width="32.5" style="55" customWidth="1"/>
    <col min="772" max="775" width="13.625" style="55" customWidth="1"/>
    <col min="776" max="1024" width="9" style="55"/>
    <col min="1025" max="1026" width="2.625" style="55" customWidth="1"/>
    <col min="1027" max="1027" width="32.5" style="55" customWidth="1"/>
    <col min="1028" max="1031" width="13.625" style="55" customWidth="1"/>
    <col min="1032" max="1280" width="9" style="55"/>
    <col min="1281" max="1282" width="2.625" style="55" customWidth="1"/>
    <col min="1283" max="1283" width="32.5" style="55" customWidth="1"/>
    <col min="1284" max="1287" width="13.625" style="55" customWidth="1"/>
    <col min="1288" max="1536" width="9" style="55"/>
    <col min="1537" max="1538" width="2.625" style="55" customWidth="1"/>
    <col min="1539" max="1539" width="32.5" style="55" customWidth="1"/>
    <col min="1540" max="1543" width="13.625" style="55" customWidth="1"/>
    <col min="1544" max="1792" width="9" style="55"/>
    <col min="1793" max="1794" width="2.625" style="55" customWidth="1"/>
    <col min="1795" max="1795" width="32.5" style="55" customWidth="1"/>
    <col min="1796" max="1799" width="13.625" style="55" customWidth="1"/>
    <col min="1800" max="2048" width="9" style="55"/>
    <col min="2049" max="2050" width="2.625" style="55" customWidth="1"/>
    <col min="2051" max="2051" width="32.5" style="55" customWidth="1"/>
    <col min="2052" max="2055" width="13.625" style="55" customWidth="1"/>
    <col min="2056" max="2304" width="9" style="55"/>
    <col min="2305" max="2306" width="2.625" style="55" customWidth="1"/>
    <col min="2307" max="2307" width="32.5" style="55" customWidth="1"/>
    <col min="2308" max="2311" width="13.625" style="55" customWidth="1"/>
    <col min="2312" max="2560" width="9" style="55"/>
    <col min="2561" max="2562" width="2.625" style="55" customWidth="1"/>
    <col min="2563" max="2563" width="32.5" style="55" customWidth="1"/>
    <col min="2564" max="2567" width="13.625" style="55" customWidth="1"/>
    <col min="2568" max="2816" width="9" style="55"/>
    <col min="2817" max="2818" width="2.625" style="55" customWidth="1"/>
    <col min="2819" max="2819" width="32.5" style="55" customWidth="1"/>
    <col min="2820" max="2823" width="13.625" style="55" customWidth="1"/>
    <col min="2824" max="3072" width="9" style="55"/>
    <col min="3073" max="3074" width="2.625" style="55" customWidth="1"/>
    <col min="3075" max="3075" width="32.5" style="55" customWidth="1"/>
    <col min="3076" max="3079" width="13.625" style="55" customWidth="1"/>
    <col min="3080" max="3328" width="9" style="55"/>
    <col min="3329" max="3330" width="2.625" style="55" customWidth="1"/>
    <col min="3331" max="3331" width="32.5" style="55" customWidth="1"/>
    <col min="3332" max="3335" width="13.625" style="55" customWidth="1"/>
    <col min="3336" max="3584" width="9" style="55"/>
    <col min="3585" max="3586" width="2.625" style="55" customWidth="1"/>
    <col min="3587" max="3587" width="32.5" style="55" customWidth="1"/>
    <col min="3588" max="3591" width="13.625" style="55" customWidth="1"/>
    <col min="3592" max="3840" width="9" style="55"/>
    <col min="3841" max="3842" width="2.625" style="55" customWidth="1"/>
    <col min="3843" max="3843" width="32.5" style="55" customWidth="1"/>
    <col min="3844" max="3847" width="13.625" style="55" customWidth="1"/>
    <col min="3848" max="4096" width="9" style="55"/>
    <col min="4097" max="4098" width="2.625" style="55" customWidth="1"/>
    <col min="4099" max="4099" width="32.5" style="55" customWidth="1"/>
    <col min="4100" max="4103" width="13.625" style="55" customWidth="1"/>
    <col min="4104" max="4352" width="9" style="55"/>
    <col min="4353" max="4354" width="2.625" style="55" customWidth="1"/>
    <col min="4355" max="4355" width="32.5" style="55" customWidth="1"/>
    <col min="4356" max="4359" width="13.625" style="55" customWidth="1"/>
    <col min="4360" max="4608" width="9" style="55"/>
    <col min="4609" max="4610" width="2.625" style="55" customWidth="1"/>
    <col min="4611" max="4611" width="32.5" style="55" customWidth="1"/>
    <col min="4612" max="4615" width="13.625" style="55" customWidth="1"/>
    <col min="4616" max="4864" width="9" style="55"/>
    <col min="4865" max="4866" width="2.625" style="55" customWidth="1"/>
    <col min="4867" max="4867" width="32.5" style="55" customWidth="1"/>
    <col min="4868" max="4871" width="13.625" style="55" customWidth="1"/>
    <col min="4872" max="5120" width="9" style="55"/>
    <col min="5121" max="5122" width="2.625" style="55" customWidth="1"/>
    <col min="5123" max="5123" width="32.5" style="55" customWidth="1"/>
    <col min="5124" max="5127" width="13.625" style="55" customWidth="1"/>
    <col min="5128" max="5376" width="9" style="55"/>
    <col min="5377" max="5378" width="2.625" style="55" customWidth="1"/>
    <col min="5379" max="5379" width="32.5" style="55" customWidth="1"/>
    <col min="5380" max="5383" width="13.625" style="55" customWidth="1"/>
    <col min="5384" max="5632" width="9" style="55"/>
    <col min="5633" max="5634" width="2.625" style="55" customWidth="1"/>
    <col min="5635" max="5635" width="32.5" style="55" customWidth="1"/>
    <col min="5636" max="5639" width="13.625" style="55" customWidth="1"/>
    <col min="5640" max="5888" width="9" style="55"/>
    <col min="5889" max="5890" width="2.625" style="55" customWidth="1"/>
    <col min="5891" max="5891" width="32.5" style="55" customWidth="1"/>
    <col min="5892" max="5895" width="13.625" style="55" customWidth="1"/>
    <col min="5896" max="6144" width="9" style="55"/>
    <col min="6145" max="6146" width="2.625" style="55" customWidth="1"/>
    <col min="6147" max="6147" width="32.5" style="55" customWidth="1"/>
    <col min="6148" max="6151" width="13.625" style="55" customWidth="1"/>
    <col min="6152" max="6400" width="9" style="55"/>
    <col min="6401" max="6402" width="2.625" style="55" customWidth="1"/>
    <col min="6403" max="6403" width="32.5" style="55" customWidth="1"/>
    <col min="6404" max="6407" width="13.625" style="55" customWidth="1"/>
    <col min="6408" max="6656" width="9" style="55"/>
    <col min="6657" max="6658" width="2.625" style="55" customWidth="1"/>
    <col min="6659" max="6659" width="32.5" style="55" customWidth="1"/>
    <col min="6660" max="6663" width="13.625" style="55" customWidth="1"/>
    <col min="6664" max="6912" width="9" style="55"/>
    <col min="6913" max="6914" width="2.625" style="55" customWidth="1"/>
    <col min="6915" max="6915" width="32.5" style="55" customWidth="1"/>
    <col min="6916" max="6919" width="13.625" style="55" customWidth="1"/>
    <col min="6920" max="7168" width="9" style="55"/>
    <col min="7169" max="7170" width="2.625" style="55" customWidth="1"/>
    <col min="7171" max="7171" width="32.5" style="55" customWidth="1"/>
    <col min="7172" max="7175" width="13.625" style="55" customWidth="1"/>
    <col min="7176" max="7424" width="9" style="55"/>
    <col min="7425" max="7426" width="2.625" style="55" customWidth="1"/>
    <col min="7427" max="7427" width="32.5" style="55" customWidth="1"/>
    <col min="7428" max="7431" width="13.625" style="55" customWidth="1"/>
    <col min="7432" max="7680" width="9" style="55"/>
    <col min="7681" max="7682" width="2.625" style="55" customWidth="1"/>
    <col min="7683" max="7683" width="32.5" style="55" customWidth="1"/>
    <col min="7684" max="7687" width="13.625" style="55" customWidth="1"/>
    <col min="7688" max="7936" width="9" style="55"/>
    <col min="7937" max="7938" width="2.625" style="55" customWidth="1"/>
    <col min="7939" max="7939" width="32.5" style="55" customWidth="1"/>
    <col min="7940" max="7943" width="13.625" style="55" customWidth="1"/>
    <col min="7944" max="8192" width="9" style="55"/>
    <col min="8193" max="8194" width="2.625" style="55" customWidth="1"/>
    <col min="8195" max="8195" width="32.5" style="55" customWidth="1"/>
    <col min="8196" max="8199" width="13.625" style="55" customWidth="1"/>
    <col min="8200" max="8448" width="9" style="55"/>
    <col min="8449" max="8450" width="2.625" style="55" customWidth="1"/>
    <col min="8451" max="8451" width="32.5" style="55" customWidth="1"/>
    <col min="8452" max="8455" width="13.625" style="55" customWidth="1"/>
    <col min="8456" max="8704" width="9" style="55"/>
    <col min="8705" max="8706" width="2.625" style="55" customWidth="1"/>
    <col min="8707" max="8707" width="32.5" style="55" customWidth="1"/>
    <col min="8708" max="8711" width="13.625" style="55" customWidth="1"/>
    <col min="8712" max="8960" width="9" style="55"/>
    <col min="8961" max="8962" width="2.625" style="55" customWidth="1"/>
    <col min="8963" max="8963" width="32.5" style="55" customWidth="1"/>
    <col min="8964" max="8967" width="13.625" style="55" customWidth="1"/>
    <col min="8968" max="9216" width="9" style="55"/>
    <col min="9217" max="9218" width="2.625" style="55" customWidth="1"/>
    <col min="9219" max="9219" width="32.5" style="55" customWidth="1"/>
    <col min="9220" max="9223" width="13.625" style="55" customWidth="1"/>
    <col min="9224" max="9472" width="9" style="55"/>
    <col min="9473" max="9474" width="2.625" style="55" customWidth="1"/>
    <col min="9475" max="9475" width="32.5" style="55" customWidth="1"/>
    <col min="9476" max="9479" width="13.625" style="55" customWidth="1"/>
    <col min="9480" max="9728" width="9" style="55"/>
    <col min="9729" max="9730" width="2.625" style="55" customWidth="1"/>
    <col min="9731" max="9731" width="32.5" style="55" customWidth="1"/>
    <col min="9732" max="9735" width="13.625" style="55" customWidth="1"/>
    <col min="9736" max="9984" width="9" style="55"/>
    <col min="9985" max="9986" width="2.625" style="55" customWidth="1"/>
    <col min="9987" max="9987" width="32.5" style="55" customWidth="1"/>
    <col min="9988" max="9991" width="13.625" style="55" customWidth="1"/>
    <col min="9992" max="10240" width="9" style="55"/>
    <col min="10241" max="10242" width="2.625" style="55" customWidth="1"/>
    <col min="10243" max="10243" width="32.5" style="55" customWidth="1"/>
    <col min="10244" max="10247" width="13.625" style="55" customWidth="1"/>
    <col min="10248" max="10496" width="9" style="55"/>
    <col min="10497" max="10498" width="2.625" style="55" customWidth="1"/>
    <col min="10499" max="10499" width="32.5" style="55" customWidth="1"/>
    <col min="10500" max="10503" width="13.625" style="55" customWidth="1"/>
    <col min="10504" max="10752" width="9" style="55"/>
    <col min="10753" max="10754" width="2.625" style="55" customWidth="1"/>
    <col min="10755" max="10755" width="32.5" style="55" customWidth="1"/>
    <col min="10756" max="10759" width="13.625" style="55" customWidth="1"/>
    <col min="10760" max="11008" width="9" style="55"/>
    <col min="11009" max="11010" width="2.625" style="55" customWidth="1"/>
    <col min="11011" max="11011" width="32.5" style="55" customWidth="1"/>
    <col min="11012" max="11015" width="13.625" style="55" customWidth="1"/>
    <col min="11016" max="11264" width="9" style="55"/>
    <col min="11265" max="11266" width="2.625" style="55" customWidth="1"/>
    <col min="11267" max="11267" width="32.5" style="55" customWidth="1"/>
    <col min="11268" max="11271" width="13.625" style="55" customWidth="1"/>
    <col min="11272" max="11520" width="9" style="55"/>
    <col min="11521" max="11522" width="2.625" style="55" customWidth="1"/>
    <col min="11523" max="11523" width="32.5" style="55" customWidth="1"/>
    <col min="11524" max="11527" width="13.625" style="55" customWidth="1"/>
    <col min="11528" max="11776" width="9" style="55"/>
    <col min="11777" max="11778" width="2.625" style="55" customWidth="1"/>
    <col min="11779" max="11779" width="32.5" style="55" customWidth="1"/>
    <col min="11780" max="11783" width="13.625" style="55" customWidth="1"/>
    <col min="11784" max="12032" width="9" style="55"/>
    <col min="12033" max="12034" width="2.625" style="55" customWidth="1"/>
    <col min="12035" max="12035" width="32.5" style="55" customWidth="1"/>
    <col min="12036" max="12039" width="13.625" style="55" customWidth="1"/>
    <col min="12040" max="12288" width="9" style="55"/>
    <col min="12289" max="12290" width="2.625" style="55" customWidth="1"/>
    <col min="12291" max="12291" width="32.5" style="55" customWidth="1"/>
    <col min="12292" max="12295" width="13.625" style="55" customWidth="1"/>
    <col min="12296" max="12544" width="9" style="55"/>
    <col min="12545" max="12546" width="2.625" style="55" customWidth="1"/>
    <col min="12547" max="12547" width="32.5" style="55" customWidth="1"/>
    <col min="12548" max="12551" width="13.625" style="55" customWidth="1"/>
    <col min="12552" max="12800" width="9" style="55"/>
    <col min="12801" max="12802" width="2.625" style="55" customWidth="1"/>
    <col min="12803" max="12803" width="32.5" style="55" customWidth="1"/>
    <col min="12804" max="12807" width="13.625" style="55" customWidth="1"/>
    <col min="12808" max="13056" width="9" style="55"/>
    <col min="13057" max="13058" width="2.625" style="55" customWidth="1"/>
    <col min="13059" max="13059" width="32.5" style="55" customWidth="1"/>
    <col min="13060" max="13063" width="13.625" style="55" customWidth="1"/>
    <col min="13064" max="13312" width="9" style="55"/>
    <col min="13313" max="13314" width="2.625" style="55" customWidth="1"/>
    <col min="13315" max="13315" width="32.5" style="55" customWidth="1"/>
    <col min="13316" max="13319" width="13.625" style="55" customWidth="1"/>
    <col min="13320" max="13568" width="9" style="55"/>
    <col min="13569" max="13570" width="2.625" style="55" customWidth="1"/>
    <col min="13571" max="13571" width="32.5" style="55" customWidth="1"/>
    <col min="13572" max="13575" width="13.625" style="55" customWidth="1"/>
    <col min="13576" max="13824" width="9" style="55"/>
    <col min="13825" max="13826" width="2.625" style="55" customWidth="1"/>
    <col min="13827" max="13827" width="32.5" style="55" customWidth="1"/>
    <col min="13828" max="13831" width="13.625" style="55" customWidth="1"/>
    <col min="13832" max="14080" width="9" style="55"/>
    <col min="14081" max="14082" width="2.625" style="55" customWidth="1"/>
    <col min="14083" max="14083" width="32.5" style="55" customWidth="1"/>
    <col min="14084" max="14087" width="13.625" style="55" customWidth="1"/>
    <col min="14088" max="14336" width="9" style="55"/>
    <col min="14337" max="14338" width="2.625" style="55" customWidth="1"/>
    <col min="14339" max="14339" width="32.5" style="55" customWidth="1"/>
    <col min="14340" max="14343" width="13.625" style="55" customWidth="1"/>
    <col min="14344" max="14592" width="9" style="55"/>
    <col min="14593" max="14594" width="2.625" style="55" customWidth="1"/>
    <col min="14595" max="14595" width="32.5" style="55" customWidth="1"/>
    <col min="14596" max="14599" width="13.625" style="55" customWidth="1"/>
    <col min="14600" max="14848" width="9" style="55"/>
    <col min="14849" max="14850" width="2.625" style="55" customWidth="1"/>
    <col min="14851" max="14851" width="32.5" style="55" customWidth="1"/>
    <col min="14852" max="14855" width="13.625" style="55" customWidth="1"/>
    <col min="14856" max="15104" width="9" style="55"/>
    <col min="15105" max="15106" width="2.625" style="55" customWidth="1"/>
    <col min="15107" max="15107" width="32.5" style="55" customWidth="1"/>
    <col min="15108" max="15111" width="13.625" style="55" customWidth="1"/>
    <col min="15112" max="15360" width="9" style="55"/>
    <col min="15361" max="15362" width="2.625" style="55" customWidth="1"/>
    <col min="15363" max="15363" width="32.5" style="55" customWidth="1"/>
    <col min="15364" max="15367" width="13.625" style="55" customWidth="1"/>
    <col min="15368" max="15616" width="9" style="55"/>
    <col min="15617" max="15618" width="2.625" style="55" customWidth="1"/>
    <col min="15619" max="15619" width="32.5" style="55" customWidth="1"/>
    <col min="15620" max="15623" width="13.625" style="55" customWidth="1"/>
    <col min="15624" max="15872" width="9" style="55"/>
    <col min="15873" max="15874" width="2.625" style="55" customWidth="1"/>
    <col min="15875" max="15875" width="32.5" style="55" customWidth="1"/>
    <col min="15876" max="15879" width="13.625" style="55" customWidth="1"/>
    <col min="15880" max="16128" width="9" style="55"/>
    <col min="16129" max="16130" width="2.625" style="55" customWidth="1"/>
    <col min="16131" max="16131" width="32.5" style="55" customWidth="1"/>
    <col min="16132" max="16135" width="13.625" style="55" customWidth="1"/>
    <col min="16136" max="16384" width="9" style="55"/>
  </cols>
  <sheetData>
    <row r="1" spans="1:9" s="1" customFormat="1" ht="12" customHeight="1" x14ac:dyDescent="0.15">
      <c r="A1" s="1" t="s">
        <v>0</v>
      </c>
      <c r="B1" s="2"/>
      <c r="C1" s="2"/>
      <c r="D1" s="2"/>
      <c r="E1" s="2"/>
      <c r="F1" s="2"/>
      <c r="G1" s="2" t="s">
        <v>1</v>
      </c>
      <c r="H1" s="2"/>
      <c r="I1" s="2"/>
    </row>
    <row r="2" spans="1:9" s="1" customFormat="1" ht="12" customHeight="1" x14ac:dyDescent="0.15">
      <c r="A2" s="3" t="s">
        <v>2</v>
      </c>
      <c r="B2" s="3"/>
      <c r="C2" s="3"/>
      <c r="D2" s="3"/>
      <c r="E2" s="3"/>
      <c r="F2" s="3"/>
      <c r="G2" s="3"/>
      <c r="H2" s="4"/>
      <c r="I2" s="4"/>
    </row>
    <row r="3" spans="1:9" s="1" customFormat="1" ht="12" customHeight="1" x14ac:dyDescent="0.15">
      <c r="A3" s="5"/>
      <c r="B3" s="5"/>
      <c r="C3" s="5"/>
      <c r="D3" s="5"/>
      <c r="E3" s="5"/>
      <c r="F3" s="5"/>
      <c r="G3" s="5"/>
      <c r="H3" s="5"/>
      <c r="I3" s="5"/>
    </row>
    <row r="4" spans="1:9" s="1" customFormat="1" ht="12" customHeight="1" x14ac:dyDescent="0.15">
      <c r="A4" s="6" t="s">
        <v>3</v>
      </c>
      <c r="B4" s="6"/>
      <c r="C4" s="6"/>
      <c r="D4" s="6"/>
      <c r="E4" s="6"/>
      <c r="F4" s="6"/>
      <c r="G4" s="6"/>
      <c r="H4" s="7"/>
      <c r="I4" s="7"/>
    </row>
    <row r="5" spans="1:9" s="1" customFormat="1" ht="12" customHeight="1" x14ac:dyDescent="0.15">
      <c r="A5" s="7"/>
      <c r="B5" s="7"/>
      <c r="C5" s="7"/>
      <c r="D5" s="7"/>
      <c r="E5" s="7"/>
      <c r="F5" s="7"/>
      <c r="G5" s="8" t="s">
        <v>4</v>
      </c>
      <c r="H5" s="7"/>
      <c r="I5" s="7"/>
    </row>
    <row r="6" spans="1:9" s="1" customFormat="1" ht="12.75" customHeight="1" x14ac:dyDescent="0.15">
      <c r="A6" s="9" t="s">
        <v>5</v>
      </c>
      <c r="B6" s="10"/>
      <c r="C6" s="10"/>
      <c r="D6" s="11" t="s">
        <v>6</v>
      </c>
      <c r="E6" s="12" t="s">
        <v>7</v>
      </c>
      <c r="F6" s="11" t="s">
        <v>8</v>
      </c>
      <c r="G6" s="13" t="s">
        <v>9</v>
      </c>
      <c r="H6" s="14"/>
      <c r="I6" s="14"/>
    </row>
    <row r="7" spans="1:9" s="1" customFormat="1" ht="12" customHeight="1" x14ac:dyDescent="0.15">
      <c r="A7" s="15" t="s">
        <v>10</v>
      </c>
      <c r="B7" s="16" t="s">
        <v>11</v>
      </c>
      <c r="C7" s="17" t="s">
        <v>12</v>
      </c>
      <c r="D7" s="18">
        <v>104632000</v>
      </c>
      <c r="E7" s="19">
        <v>105893540</v>
      </c>
      <c r="F7" s="18">
        <f t="shared" ref="F7:F38" si="0">D7-E7</f>
        <v>-1261540</v>
      </c>
      <c r="G7" s="20"/>
      <c r="H7" s="21"/>
      <c r="I7" s="21"/>
    </row>
    <row r="8" spans="1:9" s="1" customFormat="1" ht="12" customHeight="1" x14ac:dyDescent="0.15">
      <c r="A8" s="22"/>
      <c r="B8" s="23"/>
      <c r="C8" s="17" t="s">
        <v>13</v>
      </c>
      <c r="D8" s="18">
        <v>507000</v>
      </c>
      <c r="E8" s="19">
        <v>370000</v>
      </c>
      <c r="F8" s="18">
        <f>D8-E8</f>
        <v>137000</v>
      </c>
      <c r="G8" s="20"/>
      <c r="H8" s="21"/>
      <c r="I8" s="21"/>
    </row>
    <row r="9" spans="1:9" s="1" customFormat="1" ht="12" customHeight="1" x14ac:dyDescent="0.15">
      <c r="A9" s="22"/>
      <c r="B9" s="23"/>
      <c r="C9" s="17" t="s">
        <v>14</v>
      </c>
      <c r="D9" s="18">
        <v>10000</v>
      </c>
      <c r="E9" s="19">
        <v>11364</v>
      </c>
      <c r="F9" s="18">
        <f>D9-E9</f>
        <v>-1364</v>
      </c>
      <c r="G9" s="20"/>
      <c r="H9" s="21"/>
      <c r="I9" s="21"/>
    </row>
    <row r="10" spans="1:9" s="1" customFormat="1" ht="12" customHeight="1" x14ac:dyDescent="0.15">
      <c r="A10" s="24"/>
      <c r="B10" s="23"/>
      <c r="C10" s="17" t="s">
        <v>15</v>
      </c>
      <c r="D10" s="18">
        <v>1679000</v>
      </c>
      <c r="E10" s="19">
        <v>1504100</v>
      </c>
      <c r="F10" s="18">
        <f t="shared" si="0"/>
        <v>174900</v>
      </c>
      <c r="G10" s="20"/>
      <c r="H10" s="21"/>
      <c r="I10" s="21"/>
    </row>
    <row r="11" spans="1:9" s="1" customFormat="1" ht="12" customHeight="1" x14ac:dyDescent="0.15">
      <c r="A11" s="24"/>
      <c r="B11" s="25"/>
      <c r="C11" s="26" t="s">
        <v>16</v>
      </c>
      <c r="D11" s="27">
        <f>D7+D8+D9+D10</f>
        <v>106828000</v>
      </c>
      <c r="E11" s="28">
        <f>E7+E8+E9+E10</f>
        <v>107779004</v>
      </c>
      <c r="F11" s="27">
        <f t="shared" si="0"/>
        <v>-951004</v>
      </c>
      <c r="G11" s="29"/>
      <c r="H11" s="21"/>
      <c r="I11" s="21"/>
    </row>
    <row r="12" spans="1:9" s="1" customFormat="1" ht="12" customHeight="1" x14ac:dyDescent="0.15">
      <c r="A12" s="24"/>
      <c r="B12" s="16" t="s">
        <v>17</v>
      </c>
      <c r="C12" s="17" t="s">
        <v>18</v>
      </c>
      <c r="D12" s="18">
        <v>85917000</v>
      </c>
      <c r="E12" s="19">
        <v>88543399</v>
      </c>
      <c r="F12" s="18">
        <f t="shared" si="0"/>
        <v>-2626399</v>
      </c>
      <c r="G12" s="20"/>
      <c r="H12" s="21"/>
      <c r="I12" s="21"/>
    </row>
    <row r="13" spans="1:9" s="1" customFormat="1" ht="12" customHeight="1" x14ac:dyDescent="0.15">
      <c r="A13" s="24"/>
      <c r="B13" s="23"/>
      <c r="C13" s="17" t="s">
        <v>19</v>
      </c>
      <c r="D13" s="18">
        <v>12346000</v>
      </c>
      <c r="E13" s="19">
        <v>12772382</v>
      </c>
      <c r="F13" s="18">
        <f>D13-E13</f>
        <v>-426382</v>
      </c>
      <c r="G13" s="20"/>
      <c r="H13" s="21"/>
      <c r="I13" s="21"/>
    </row>
    <row r="14" spans="1:9" s="1" customFormat="1" ht="12" customHeight="1" x14ac:dyDescent="0.15">
      <c r="A14" s="24"/>
      <c r="B14" s="23"/>
      <c r="C14" s="17" t="s">
        <v>20</v>
      </c>
      <c r="D14" s="18">
        <v>6789000</v>
      </c>
      <c r="E14" s="19">
        <v>5766994</v>
      </c>
      <c r="F14" s="18">
        <f>D14-E14</f>
        <v>1022006</v>
      </c>
      <c r="G14" s="20"/>
      <c r="H14" s="21"/>
      <c r="I14" s="21"/>
    </row>
    <row r="15" spans="1:9" s="1" customFormat="1" ht="12" customHeight="1" x14ac:dyDescent="0.15">
      <c r="A15" s="24"/>
      <c r="B15" s="23"/>
      <c r="C15" s="17" t="s">
        <v>21</v>
      </c>
      <c r="D15" s="18">
        <v>0</v>
      </c>
      <c r="E15" s="19">
        <v>0</v>
      </c>
      <c r="F15" s="18">
        <f>D15-E15</f>
        <v>0</v>
      </c>
      <c r="G15" s="20"/>
      <c r="H15" s="21"/>
      <c r="I15" s="21"/>
    </row>
    <row r="16" spans="1:9" s="1" customFormat="1" ht="12" customHeight="1" x14ac:dyDescent="0.15">
      <c r="A16" s="24"/>
      <c r="B16" s="30"/>
      <c r="C16" s="17" t="s">
        <v>22</v>
      </c>
      <c r="D16" s="18">
        <v>1326000</v>
      </c>
      <c r="E16" s="19">
        <v>707360</v>
      </c>
      <c r="F16" s="18">
        <f t="shared" si="0"/>
        <v>618640</v>
      </c>
      <c r="G16" s="20"/>
      <c r="H16" s="21"/>
      <c r="I16" s="21"/>
    </row>
    <row r="17" spans="1:9" s="1" customFormat="1" ht="12" customHeight="1" x14ac:dyDescent="0.15">
      <c r="A17" s="24"/>
      <c r="B17" s="30"/>
      <c r="C17" s="26" t="s">
        <v>23</v>
      </c>
      <c r="D17" s="27">
        <f>D12+D13+D14+D15+D16</f>
        <v>106378000</v>
      </c>
      <c r="E17" s="28">
        <f>E12+E13+E14+E15+E16</f>
        <v>107790135</v>
      </c>
      <c r="F17" s="27">
        <f t="shared" si="0"/>
        <v>-1412135</v>
      </c>
      <c r="G17" s="29"/>
      <c r="H17" s="21"/>
      <c r="I17" s="21"/>
    </row>
    <row r="18" spans="1:9" s="1" customFormat="1" ht="12" customHeight="1" x14ac:dyDescent="0.15">
      <c r="A18" s="24"/>
      <c r="B18" s="9" t="s">
        <v>24</v>
      </c>
      <c r="C18" s="10"/>
      <c r="D18" s="27">
        <f>D11-D17</f>
        <v>450000</v>
      </c>
      <c r="E18" s="28">
        <f>E11-E17</f>
        <v>-11131</v>
      </c>
      <c r="F18" s="27">
        <f t="shared" si="0"/>
        <v>461131</v>
      </c>
      <c r="G18" s="29"/>
      <c r="H18" s="21"/>
      <c r="I18" s="21"/>
    </row>
    <row r="19" spans="1:9" s="1" customFormat="1" ht="12" customHeight="1" x14ac:dyDescent="0.15">
      <c r="A19" s="15" t="s">
        <v>25</v>
      </c>
      <c r="B19" s="16" t="s">
        <v>11</v>
      </c>
      <c r="C19" s="17" t="s">
        <v>26</v>
      </c>
      <c r="D19" s="18">
        <v>0</v>
      </c>
      <c r="E19" s="19">
        <v>0</v>
      </c>
      <c r="F19" s="18">
        <f t="shared" si="0"/>
        <v>0</v>
      </c>
      <c r="G19" s="20"/>
      <c r="H19" s="21"/>
      <c r="I19" s="21"/>
    </row>
    <row r="20" spans="1:9" s="1" customFormat="1" ht="12" customHeight="1" x14ac:dyDescent="0.15">
      <c r="A20" s="22"/>
      <c r="B20" s="23"/>
      <c r="C20" s="17" t="s">
        <v>27</v>
      </c>
      <c r="D20" s="18">
        <v>0</v>
      </c>
      <c r="E20" s="19">
        <v>0</v>
      </c>
      <c r="F20" s="18">
        <f>D20-E20</f>
        <v>0</v>
      </c>
      <c r="G20" s="20"/>
      <c r="H20" s="21"/>
      <c r="I20" s="21"/>
    </row>
    <row r="21" spans="1:9" s="1" customFormat="1" ht="12" customHeight="1" x14ac:dyDescent="0.15">
      <c r="A21" s="22"/>
      <c r="B21" s="23"/>
      <c r="C21" s="17" t="s">
        <v>28</v>
      </c>
      <c r="D21" s="18">
        <v>0</v>
      </c>
      <c r="E21" s="19">
        <v>0</v>
      </c>
      <c r="F21" s="18">
        <f>D21-E21</f>
        <v>0</v>
      </c>
      <c r="G21" s="20"/>
      <c r="H21" s="21"/>
      <c r="I21" s="21"/>
    </row>
    <row r="22" spans="1:9" s="1" customFormat="1" ht="12" customHeight="1" x14ac:dyDescent="0.15">
      <c r="A22" s="24"/>
      <c r="B22" s="31"/>
      <c r="C22" s="17" t="s">
        <v>29</v>
      </c>
      <c r="D22" s="18">
        <v>0</v>
      </c>
      <c r="E22" s="19">
        <v>0</v>
      </c>
      <c r="F22" s="18">
        <f t="shared" si="0"/>
        <v>0</v>
      </c>
      <c r="G22" s="20"/>
      <c r="H22" s="21"/>
      <c r="I22" s="21"/>
    </row>
    <row r="23" spans="1:9" s="1" customFormat="1" ht="12" customHeight="1" x14ac:dyDescent="0.15">
      <c r="A23" s="24"/>
      <c r="B23" s="32"/>
      <c r="C23" s="26" t="s">
        <v>30</v>
      </c>
      <c r="D23" s="27">
        <f>D19+D20+D21+D22</f>
        <v>0</v>
      </c>
      <c r="E23" s="28">
        <f>E19+E20+E21+E22</f>
        <v>0</v>
      </c>
      <c r="F23" s="27">
        <f t="shared" si="0"/>
        <v>0</v>
      </c>
      <c r="G23" s="29"/>
      <c r="H23" s="21"/>
      <c r="I23" s="21"/>
    </row>
    <row r="24" spans="1:9" s="1" customFormat="1" ht="12" customHeight="1" x14ac:dyDescent="0.15">
      <c r="A24" s="24"/>
      <c r="B24" s="16" t="s">
        <v>17</v>
      </c>
      <c r="C24" s="17" t="s">
        <v>31</v>
      </c>
      <c r="D24" s="18">
        <v>0</v>
      </c>
      <c r="E24" s="19">
        <v>0</v>
      </c>
      <c r="F24" s="18">
        <f t="shared" si="0"/>
        <v>0</v>
      </c>
      <c r="G24" s="20"/>
      <c r="H24" s="21"/>
      <c r="I24" s="21"/>
    </row>
    <row r="25" spans="1:9" s="1" customFormat="1" ht="12" customHeight="1" x14ac:dyDescent="0.15">
      <c r="A25" s="24"/>
      <c r="B25" s="23"/>
      <c r="C25" s="17" t="s">
        <v>32</v>
      </c>
      <c r="D25" s="18">
        <v>0</v>
      </c>
      <c r="E25" s="19">
        <v>0</v>
      </c>
      <c r="F25" s="18">
        <f t="shared" si="0"/>
        <v>0</v>
      </c>
      <c r="G25" s="20"/>
      <c r="H25" s="21"/>
      <c r="I25" s="21"/>
    </row>
    <row r="26" spans="1:9" s="1" customFormat="1" ht="12" customHeight="1" x14ac:dyDescent="0.15">
      <c r="A26" s="24"/>
      <c r="B26" s="23"/>
      <c r="C26" s="26" t="s">
        <v>33</v>
      </c>
      <c r="D26" s="27">
        <f>D24+D25</f>
        <v>0</v>
      </c>
      <c r="E26" s="28">
        <f>E24+E25</f>
        <v>0</v>
      </c>
      <c r="F26" s="27">
        <f t="shared" si="0"/>
        <v>0</v>
      </c>
      <c r="G26" s="29"/>
      <c r="H26" s="21"/>
      <c r="I26" s="21"/>
    </row>
    <row r="27" spans="1:9" s="1" customFormat="1" ht="12" customHeight="1" x14ac:dyDescent="0.15">
      <c r="A27" s="33"/>
      <c r="B27" s="34" t="s">
        <v>34</v>
      </c>
      <c r="C27" s="35"/>
      <c r="D27" s="27">
        <f>D23-D26</f>
        <v>0</v>
      </c>
      <c r="E27" s="28">
        <f>E23-E26</f>
        <v>0</v>
      </c>
      <c r="F27" s="27">
        <f t="shared" si="0"/>
        <v>0</v>
      </c>
      <c r="G27" s="29"/>
      <c r="H27" s="21"/>
      <c r="I27" s="21"/>
    </row>
    <row r="28" spans="1:9" s="1" customFormat="1" ht="12" customHeight="1" x14ac:dyDescent="0.15">
      <c r="A28" s="22" t="s">
        <v>35</v>
      </c>
      <c r="B28" s="16" t="s">
        <v>11</v>
      </c>
      <c r="C28" s="17" t="s">
        <v>36</v>
      </c>
      <c r="D28" s="18">
        <v>0</v>
      </c>
      <c r="E28" s="19">
        <v>0</v>
      </c>
      <c r="F28" s="18">
        <f t="shared" si="0"/>
        <v>0</v>
      </c>
      <c r="G28" s="20"/>
      <c r="H28" s="21"/>
      <c r="I28" s="21"/>
    </row>
    <row r="29" spans="1:9" s="1" customFormat="1" ht="12" customHeight="1" x14ac:dyDescent="0.15">
      <c r="A29" s="22"/>
      <c r="B29" s="23"/>
      <c r="C29" s="17" t="s">
        <v>37</v>
      </c>
      <c r="D29" s="18">
        <v>0</v>
      </c>
      <c r="E29" s="19">
        <v>0</v>
      </c>
      <c r="F29" s="18">
        <f>D29-E29</f>
        <v>0</v>
      </c>
      <c r="G29" s="20"/>
      <c r="H29" s="21"/>
      <c r="I29" s="21"/>
    </row>
    <row r="30" spans="1:9" s="1" customFormat="1" ht="12" customHeight="1" x14ac:dyDescent="0.15">
      <c r="A30" s="22"/>
      <c r="B30" s="23"/>
      <c r="C30" s="17" t="s">
        <v>38</v>
      </c>
      <c r="D30" s="18">
        <v>0</v>
      </c>
      <c r="E30" s="19">
        <v>0</v>
      </c>
      <c r="F30" s="18">
        <f t="shared" si="0"/>
        <v>0</v>
      </c>
      <c r="G30" s="20"/>
      <c r="H30" s="21"/>
      <c r="I30" s="21"/>
    </row>
    <row r="31" spans="1:9" s="1" customFormat="1" ht="12" customHeight="1" x14ac:dyDescent="0.15">
      <c r="A31" s="22"/>
      <c r="B31" s="25"/>
      <c r="C31" s="26" t="s">
        <v>39</v>
      </c>
      <c r="D31" s="27">
        <f>D28+D29+D30</f>
        <v>0</v>
      </c>
      <c r="E31" s="28">
        <f>E28+E29+E30</f>
        <v>0</v>
      </c>
      <c r="F31" s="27">
        <f t="shared" si="0"/>
        <v>0</v>
      </c>
      <c r="G31" s="29"/>
      <c r="H31" s="21"/>
      <c r="I31" s="21"/>
    </row>
    <row r="32" spans="1:9" s="1" customFormat="1" ht="12" customHeight="1" x14ac:dyDescent="0.15">
      <c r="A32" s="22"/>
      <c r="B32" s="16" t="s">
        <v>17</v>
      </c>
      <c r="C32" s="17" t="s">
        <v>40</v>
      </c>
      <c r="D32" s="18">
        <v>0</v>
      </c>
      <c r="E32" s="19">
        <v>0</v>
      </c>
      <c r="F32" s="18">
        <f t="shared" si="0"/>
        <v>0</v>
      </c>
      <c r="G32" s="20"/>
      <c r="H32" s="21"/>
      <c r="I32" s="21"/>
    </row>
    <row r="33" spans="1:9" s="1" customFormat="1" ht="12" customHeight="1" x14ac:dyDescent="0.15">
      <c r="A33" s="22"/>
      <c r="B33" s="23"/>
      <c r="C33" s="17" t="s">
        <v>41</v>
      </c>
      <c r="D33" s="18">
        <v>0</v>
      </c>
      <c r="E33" s="19">
        <v>1000000</v>
      </c>
      <c r="F33" s="18">
        <f>D33-E33</f>
        <v>-1000000</v>
      </c>
      <c r="G33" s="20"/>
      <c r="H33" s="21"/>
      <c r="I33" s="21"/>
    </row>
    <row r="34" spans="1:9" s="1" customFormat="1" ht="12" customHeight="1" x14ac:dyDescent="0.15">
      <c r="A34" s="22"/>
      <c r="B34" s="23"/>
      <c r="C34" s="17" t="s">
        <v>42</v>
      </c>
      <c r="D34" s="18">
        <v>0</v>
      </c>
      <c r="E34" s="19">
        <v>0</v>
      </c>
      <c r="F34" s="18">
        <f t="shared" si="0"/>
        <v>0</v>
      </c>
      <c r="G34" s="20"/>
      <c r="H34" s="21"/>
      <c r="I34" s="21"/>
    </row>
    <row r="35" spans="1:9" s="1" customFormat="1" ht="12" customHeight="1" x14ac:dyDescent="0.15">
      <c r="A35" s="22"/>
      <c r="B35" s="23"/>
      <c r="C35" s="26" t="s">
        <v>43</v>
      </c>
      <c r="D35" s="27">
        <f>D32+D33+D34</f>
        <v>0</v>
      </c>
      <c r="E35" s="28">
        <f>E32+E33+E34</f>
        <v>1000000</v>
      </c>
      <c r="F35" s="27">
        <f t="shared" si="0"/>
        <v>-1000000</v>
      </c>
      <c r="G35" s="29"/>
      <c r="H35" s="21"/>
      <c r="I35" s="21"/>
    </row>
    <row r="36" spans="1:9" s="1" customFormat="1" ht="12" customHeight="1" x14ac:dyDescent="0.15">
      <c r="A36" s="22"/>
      <c r="B36" s="34" t="s">
        <v>44</v>
      </c>
      <c r="C36" s="35"/>
      <c r="D36" s="27">
        <f>D31-D35</f>
        <v>0</v>
      </c>
      <c r="E36" s="28">
        <f>E31-E35</f>
        <v>-1000000</v>
      </c>
      <c r="F36" s="27">
        <f t="shared" si="0"/>
        <v>1000000</v>
      </c>
      <c r="G36" s="29"/>
      <c r="H36" s="21"/>
      <c r="I36" s="21"/>
    </row>
    <row r="37" spans="1:9" s="1" customFormat="1" ht="12" customHeight="1" x14ac:dyDescent="0.15">
      <c r="A37" s="36" t="s">
        <v>45</v>
      </c>
      <c r="B37" s="37"/>
      <c r="C37" s="37"/>
      <c r="D37" s="38">
        <v>450000</v>
      </c>
      <c r="E37" s="39">
        <v>0</v>
      </c>
      <c r="F37" s="27">
        <f t="shared" si="0"/>
        <v>450000</v>
      </c>
      <c r="G37" s="29"/>
      <c r="H37" s="21"/>
      <c r="I37" s="21"/>
    </row>
    <row r="38" spans="1:9" s="1" customFormat="1" ht="12" customHeight="1" x14ac:dyDescent="0.15">
      <c r="A38" s="40"/>
      <c r="B38" s="41" t="s">
        <v>46</v>
      </c>
      <c r="C38" s="42"/>
      <c r="D38" s="43">
        <f>D18+D27+D36-D37</f>
        <v>0</v>
      </c>
      <c r="E38" s="44">
        <f>E18+E27+E36-E37</f>
        <v>-1011131</v>
      </c>
      <c r="F38" s="43">
        <f t="shared" si="0"/>
        <v>1011131</v>
      </c>
      <c r="G38" s="45"/>
      <c r="H38" s="21"/>
      <c r="I38" s="21"/>
    </row>
    <row r="39" spans="1:9" s="1" customFormat="1" ht="12" customHeight="1" x14ac:dyDescent="0.15">
      <c r="A39" s="21"/>
      <c r="B39" s="21"/>
      <c r="C39" s="46"/>
      <c r="D39" s="19"/>
      <c r="E39" s="19"/>
      <c r="F39" s="19"/>
      <c r="G39" s="47"/>
      <c r="H39" s="21"/>
      <c r="I39" s="21"/>
    </row>
    <row r="40" spans="1:9" s="1" customFormat="1" ht="12" customHeight="1" x14ac:dyDescent="0.15">
      <c r="A40" s="48"/>
      <c r="B40" s="49" t="s">
        <v>47</v>
      </c>
      <c r="C40" s="49"/>
      <c r="D40" s="50">
        <v>21308000</v>
      </c>
      <c r="E40" s="51">
        <v>23229824</v>
      </c>
      <c r="F40" s="50">
        <f>D40-E40</f>
        <v>-1921824</v>
      </c>
      <c r="G40" s="52"/>
      <c r="H40" s="21"/>
      <c r="I40" s="21"/>
    </row>
    <row r="41" spans="1:9" s="1" customFormat="1" ht="12" customHeight="1" x14ac:dyDescent="0.15">
      <c r="A41" s="53"/>
      <c r="B41" s="54" t="s">
        <v>48</v>
      </c>
      <c r="C41" s="54"/>
      <c r="D41" s="27">
        <f>D38+D40</f>
        <v>21308000</v>
      </c>
      <c r="E41" s="28">
        <f>E38+E40</f>
        <v>22218693</v>
      </c>
      <c r="F41" s="27">
        <f>D41-E41</f>
        <v>-910693</v>
      </c>
      <c r="G41" s="29"/>
      <c r="H41" s="21"/>
      <c r="I41" s="21"/>
    </row>
    <row r="42" spans="1:9" s="1" customFormat="1" ht="12" customHeight="1" x14ac:dyDescent="0.15">
      <c r="A42" s="46"/>
      <c r="B42" s="46"/>
      <c r="D42" s="46"/>
      <c r="E42" s="46"/>
      <c r="F42" s="46"/>
      <c r="G42" s="46"/>
      <c r="H42" s="46"/>
      <c r="I42" s="46"/>
    </row>
    <row r="43" spans="1:9" s="1" customFormat="1" ht="12" customHeight="1" x14ac:dyDescent="0.15"/>
    <row r="44" spans="1:9" s="1" customFormat="1" ht="12" customHeight="1" x14ac:dyDescent="0.15"/>
    <row r="45" spans="1:9" s="1" customFormat="1" ht="12" customHeight="1" x14ac:dyDescent="0.15"/>
    <row r="46" spans="1:9" s="1" customFormat="1" ht="12" customHeight="1" x14ac:dyDescent="0.15"/>
    <row r="47" spans="1:9" s="1" customFormat="1" ht="12" customHeight="1" x14ac:dyDescent="0.15"/>
    <row r="48" spans="1:9" s="1" customFormat="1" ht="12" customHeight="1" x14ac:dyDescent="0.15"/>
    <row r="49" spans="3:3" s="1" customFormat="1" ht="12" customHeight="1" x14ac:dyDescent="0.15"/>
    <row r="50" spans="3:3" s="1" customFormat="1" ht="12" customHeight="1" x14ac:dyDescent="0.15"/>
    <row r="51" spans="3:3" s="1" customFormat="1" ht="12" customHeight="1" x14ac:dyDescent="0.15"/>
    <row r="52" spans="3:3" s="1" customFormat="1" ht="12" customHeight="1" x14ac:dyDescent="0.15">
      <c r="C52" s="55"/>
    </row>
  </sheetData>
  <sheetProtection password="E129" sheet="1" objects="1" scenarios="1"/>
  <mergeCells count="16">
    <mergeCell ref="A37:C37"/>
    <mergeCell ref="A19:A27"/>
    <mergeCell ref="B19:B23"/>
    <mergeCell ref="B24:B26"/>
    <mergeCell ref="B27:C27"/>
    <mergeCell ref="A28:A36"/>
    <mergeCell ref="B28:B31"/>
    <mergeCell ref="B32:B35"/>
    <mergeCell ref="B36:C36"/>
    <mergeCell ref="A2:G2"/>
    <mergeCell ref="A4:G4"/>
    <mergeCell ref="A6:C6"/>
    <mergeCell ref="A7:A18"/>
    <mergeCell ref="B7:B11"/>
    <mergeCell ref="B12:B17"/>
    <mergeCell ref="B18:C18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資金収支計算書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2015-06-23T23:21:17Z</dcterms:modified>
</cp:coreProperties>
</file>