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Sheet1!$A$1:$L$76</definedName>
  </definedNames>
  <calcPr calcId="145621"/>
</workbook>
</file>

<file path=xl/calcChain.xml><?xml version="1.0" encoding="utf-8"?>
<calcChain xmlns="http://schemas.openxmlformats.org/spreadsheetml/2006/main">
  <c r="L74" i="1" l="1"/>
  <c r="L59" i="1"/>
  <c r="L68" i="1" s="1"/>
  <c r="L75" i="1" s="1"/>
  <c r="L38" i="1"/>
  <c r="L51" i="1" s="1"/>
  <c r="L28" i="1"/>
  <c r="L24" i="1"/>
  <c r="L13" i="1"/>
  <c r="L9" i="1"/>
  <c r="L7" i="1" l="1"/>
  <c r="L18" i="1" s="1"/>
  <c r="L31" i="1"/>
  <c r="L53" i="1" s="1"/>
  <c r="L54" i="1" l="1"/>
  <c r="L76" i="1" s="1"/>
</calcChain>
</file>

<file path=xl/sharedStrings.xml><?xml version="1.0" encoding="utf-8"?>
<sst xmlns="http://schemas.openxmlformats.org/spreadsheetml/2006/main" count="85" uniqueCount="78">
  <si>
    <t>Ⅰ</t>
    <phoneticPr fontId="1"/>
  </si>
  <si>
    <t>資産の部</t>
    <rPh sb="0" eb="2">
      <t>シサン</t>
    </rPh>
    <rPh sb="3" eb="4">
      <t>ブ</t>
    </rPh>
    <phoneticPr fontId="1"/>
  </si>
  <si>
    <t>流動資産</t>
    <rPh sb="0" eb="2">
      <t>リュウドウ</t>
    </rPh>
    <rPh sb="2" eb="4">
      <t>シサン</t>
    </rPh>
    <phoneticPr fontId="1"/>
  </si>
  <si>
    <t>固定資産</t>
    <rPh sb="0" eb="2">
      <t>コテイ</t>
    </rPh>
    <rPh sb="2" eb="4">
      <t>シサン</t>
    </rPh>
    <phoneticPr fontId="1"/>
  </si>
  <si>
    <t>基本財産</t>
    <rPh sb="0" eb="2">
      <t>キホン</t>
    </rPh>
    <rPh sb="2" eb="4">
      <t>ザイサン</t>
    </rPh>
    <phoneticPr fontId="1"/>
  </si>
  <si>
    <t>現金預金</t>
    <rPh sb="0" eb="2">
      <t>ゲンキン</t>
    </rPh>
    <rPh sb="2" eb="4">
      <t>ヨキン</t>
    </rPh>
    <phoneticPr fontId="1"/>
  </si>
  <si>
    <t>現金</t>
    <rPh sb="0" eb="2">
      <t>ゲンキン</t>
    </rPh>
    <phoneticPr fontId="1"/>
  </si>
  <si>
    <t>普通預金</t>
    <rPh sb="0" eb="2">
      <t>フツウ</t>
    </rPh>
    <rPh sb="2" eb="4">
      <t>ヨキン</t>
    </rPh>
    <phoneticPr fontId="1"/>
  </si>
  <si>
    <t>未収金</t>
    <rPh sb="0" eb="3">
      <t>ミシュウキン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</si>
  <si>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</si>
  <si>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資産・負債の内訳</t>
    <rPh sb="0" eb="2">
      <t>シサン</t>
    </rPh>
    <rPh sb="3" eb="5">
      <t>フサイ</t>
    </rPh>
    <rPh sb="6" eb="8">
      <t>ウチワケ</t>
    </rPh>
    <phoneticPr fontId="1"/>
  </si>
  <si>
    <t>金額</t>
    <rPh sb="0" eb="2">
      <t>キンガク</t>
    </rPh>
    <phoneticPr fontId="1"/>
  </si>
  <si>
    <t>建物</t>
    <rPh sb="0" eb="2">
      <t>タテモノ</t>
    </rPh>
    <phoneticPr fontId="1"/>
  </si>
  <si>
    <t>土地</t>
    <rPh sb="0" eb="2">
      <t>トチ</t>
    </rPh>
    <phoneticPr fontId="1"/>
  </si>
  <si>
    <t>基本財産合計</t>
    <rPh sb="0" eb="2">
      <t>キホン</t>
    </rPh>
    <rPh sb="2" eb="4">
      <t>ザイサン</t>
    </rPh>
    <rPh sb="4" eb="6">
      <t>ゴウケイ</t>
    </rPh>
    <phoneticPr fontId="1"/>
  </si>
  <si>
    <t>宅地</t>
    <rPh sb="0" eb="2">
      <t>タクチ</t>
    </rPh>
    <phoneticPr fontId="1"/>
  </si>
  <si>
    <t>筑紫野市筑紫49番地4</t>
    <rPh sb="0" eb="2">
      <t>チクシ</t>
    </rPh>
    <rPh sb="2" eb="3">
      <t>ノ</t>
    </rPh>
    <rPh sb="3" eb="4">
      <t>シ</t>
    </rPh>
    <rPh sb="4" eb="6">
      <t>チクシ</t>
    </rPh>
    <rPh sb="8" eb="10">
      <t>バンチ</t>
    </rPh>
    <phoneticPr fontId="1"/>
  </si>
  <si>
    <t>筑紫野市筑紫38番地</t>
    <rPh sb="0" eb="2">
      <t>チクシ</t>
    </rPh>
    <rPh sb="2" eb="3">
      <t>ノ</t>
    </rPh>
    <rPh sb="3" eb="4">
      <t>シ</t>
    </rPh>
    <rPh sb="4" eb="6">
      <t>チクシ</t>
    </rPh>
    <rPh sb="8" eb="10">
      <t>バンチ</t>
    </rPh>
    <phoneticPr fontId="1"/>
  </si>
  <si>
    <t>老人ホーム</t>
    <rPh sb="0" eb="2">
      <t>ロウジン</t>
    </rPh>
    <phoneticPr fontId="1"/>
  </si>
  <si>
    <t>49番4</t>
    <phoneticPr fontId="1"/>
  </si>
  <si>
    <t>38番</t>
  </si>
  <si>
    <t>(２)</t>
    <phoneticPr fontId="1"/>
  </si>
  <si>
    <t>(１)</t>
    <phoneticPr fontId="1"/>
  </si>
  <si>
    <t>その他の固定資産</t>
    <rPh sb="2" eb="3">
      <t>タ</t>
    </rPh>
    <rPh sb="4" eb="6">
      <t>コテイ</t>
    </rPh>
    <rPh sb="6" eb="8">
      <t>シサン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</si>
  <si>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</si>
  <si>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車両№50　ら　7739</t>
    <rPh sb="0" eb="2">
      <t>シャリョウ</t>
    </rPh>
    <phoneticPr fontId="1"/>
  </si>
  <si>
    <t>車両№502　ま　5607</t>
    <rPh sb="0" eb="2">
      <t>シャリョウ</t>
    </rPh>
    <phoneticPr fontId="1"/>
  </si>
  <si>
    <t>車両№500　ら　7951</t>
    <rPh sb="0" eb="2">
      <t>シャリョウ</t>
    </rPh>
    <phoneticPr fontId="1"/>
  </si>
  <si>
    <t>車両№502　せ　8187</t>
    <rPh sb="0" eb="2">
      <t>シャリョウ</t>
    </rPh>
    <phoneticPr fontId="1"/>
  </si>
  <si>
    <t>車両№800　せ　3460</t>
    <rPh sb="0" eb="2">
      <t>シャリョウ</t>
    </rPh>
    <phoneticPr fontId="1"/>
  </si>
  <si>
    <t>MRワゴン</t>
    <phoneticPr fontId="1"/>
  </si>
  <si>
    <t>スパシオ</t>
    <phoneticPr fontId="1"/>
  </si>
  <si>
    <t>ステップワゴン</t>
    <phoneticPr fontId="1"/>
  </si>
  <si>
    <t>ラクティス</t>
    <phoneticPr fontId="1"/>
  </si>
  <si>
    <t>ハイエース</t>
    <phoneticPr fontId="1"/>
  </si>
  <si>
    <t>その他の固定資産計</t>
    <rPh sb="2" eb="3">
      <t>タ</t>
    </rPh>
    <rPh sb="4" eb="6">
      <t>コテイ</t>
    </rPh>
    <rPh sb="6" eb="8">
      <t>シサン</t>
    </rPh>
    <rPh sb="8" eb="9">
      <t>ケイ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</si>
  <si>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</si>
  <si>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</si>
  <si>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Ⅱ</t>
    <phoneticPr fontId="1"/>
  </si>
  <si>
    <t>負債の部</t>
    <rPh sb="0" eb="2">
      <t>フサイ</t>
    </rPh>
    <rPh sb="3" eb="4">
      <t>ブ</t>
    </rPh>
    <phoneticPr fontId="1"/>
  </si>
  <si>
    <t>流動負債</t>
    <rPh sb="0" eb="2">
      <t>リュウドウ</t>
    </rPh>
    <rPh sb="2" eb="4">
      <t>フサイ</t>
    </rPh>
    <phoneticPr fontId="1"/>
  </si>
  <si>
    <t>未払金</t>
    <rPh sb="0" eb="2">
      <t>ミハライ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</si>
  <si>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</si>
  <si>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</si>
  <si>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固定負債</t>
    <rPh sb="0" eb="2">
      <t>コテイ</t>
    </rPh>
    <rPh sb="2" eb="4">
      <t>フサイ</t>
    </rPh>
    <phoneticPr fontId="1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</si>
  <si>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1"/>
  </si>
  <si>
    <t>社会福祉・医療事業団</t>
    <rPh sb="0" eb="2">
      <t>シャカイ</t>
    </rPh>
    <rPh sb="2" eb="4">
      <t>フクシ</t>
    </rPh>
    <rPh sb="5" eb="7">
      <t>イリョウ</t>
    </rPh>
    <rPh sb="7" eb="10">
      <t>ジギョウダン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</si>
  <si>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</si>
  <si>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</si>
  <si>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差引純財産</t>
    <rPh sb="0" eb="2">
      <t>サシヒキ</t>
    </rPh>
    <rPh sb="2" eb="3">
      <t>ジュン</t>
    </rPh>
    <rPh sb="3" eb="5">
      <t>ザイサン</t>
    </rPh>
    <phoneticPr fontId="1"/>
  </si>
  <si>
    <t>口座№0045306</t>
    <rPh sb="0" eb="2">
      <t>コウザ</t>
    </rPh>
    <phoneticPr fontId="1"/>
  </si>
  <si>
    <t>口座№0321478</t>
    <rPh sb="0" eb="2">
      <t>コウザ</t>
    </rPh>
    <phoneticPr fontId="1"/>
  </si>
  <si>
    <t>定期預金</t>
    <rPh sb="0" eb="2">
      <t>テイキ</t>
    </rPh>
    <rPh sb="2" eb="4">
      <t>ヨキン</t>
    </rPh>
    <phoneticPr fontId="1"/>
  </si>
  <si>
    <t>口座№0044509</t>
    <rPh sb="0" eb="2">
      <t>コウザ</t>
    </rPh>
    <phoneticPr fontId="1"/>
  </si>
  <si>
    <t>口座№0072278</t>
    <rPh sb="0" eb="2">
      <t>コウザ</t>
    </rPh>
    <phoneticPr fontId="1"/>
  </si>
  <si>
    <t>口座№0184785</t>
    <rPh sb="0" eb="2">
      <t>コウザ</t>
    </rPh>
    <phoneticPr fontId="1"/>
  </si>
  <si>
    <t>口座№0047694</t>
    <rPh sb="0" eb="2">
      <t>コウザ</t>
    </rPh>
    <phoneticPr fontId="1"/>
  </si>
  <si>
    <t>介護保険料、補助金</t>
    <rPh sb="0" eb="2">
      <t>カイゴ</t>
    </rPh>
    <rPh sb="2" eb="4">
      <t>ホケン</t>
    </rPh>
    <rPh sb="4" eb="5">
      <t>リョウ</t>
    </rPh>
    <rPh sb="6" eb="9">
      <t>ホジョキン</t>
    </rPh>
    <phoneticPr fontId="1"/>
  </si>
  <si>
    <t>スプリンクラー</t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</si>
  <si>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</si>
  <si>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</si>
  <si>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器具及び備品</t>
    <rPh sb="0" eb="2">
      <t>キグ</t>
    </rPh>
    <rPh sb="2" eb="3">
      <t>オヨ</t>
    </rPh>
    <rPh sb="4" eb="6">
      <t>ビヒン</t>
    </rPh>
    <phoneticPr fontId="1"/>
  </si>
  <si>
    <t>ソフトウエアー</t>
    <phoneticPr fontId="1"/>
  </si>
  <si>
    <t>権利</t>
    <rPh sb="0" eb="2">
      <t>ケンリ</t>
    </rPh>
    <phoneticPr fontId="1"/>
  </si>
  <si>
    <t>長期貸付金</t>
    <rPh sb="0" eb="2">
      <t>チョウキ</t>
    </rPh>
    <rPh sb="2" eb="4">
      <t>カシツケ</t>
    </rPh>
    <rPh sb="4" eb="5">
      <t>キン</t>
    </rPh>
    <phoneticPr fontId="1"/>
  </si>
  <si>
    <t>人件費積立金</t>
    <rPh sb="0" eb="3">
      <t>ジンケンヒ</t>
    </rPh>
    <rPh sb="3" eb="5">
      <t>ツミタテ</t>
    </rPh>
    <rPh sb="5" eb="6">
      <t>キン</t>
    </rPh>
    <phoneticPr fontId="1"/>
  </si>
  <si>
    <t>修繕積立金</t>
    <rPh sb="0" eb="2">
      <t>シュウゼン</t>
    </rPh>
    <rPh sb="2" eb="4">
      <t>ツミタテ</t>
    </rPh>
    <rPh sb="4" eb="5">
      <t>キン</t>
    </rPh>
    <phoneticPr fontId="1"/>
  </si>
  <si>
    <t>備品等購入積立金</t>
    <rPh sb="0" eb="2">
      <t>ビヒン</t>
    </rPh>
    <rPh sb="2" eb="3">
      <t>トウ</t>
    </rPh>
    <rPh sb="3" eb="5">
      <t>コウニュウ</t>
    </rPh>
    <rPh sb="5" eb="7">
      <t>ツミタテ</t>
    </rPh>
    <rPh sb="7" eb="8">
      <t>キン</t>
    </rPh>
    <phoneticPr fontId="1"/>
  </si>
  <si>
    <t>定期預金(口座№0113110)</t>
    <rPh sb="0" eb="2">
      <t>テイキ</t>
    </rPh>
    <rPh sb="2" eb="4">
      <t>ヨキン</t>
    </rPh>
    <phoneticPr fontId="1"/>
  </si>
  <si>
    <t>健康保険</t>
    <rPh sb="0" eb="2">
      <t>ケンコウ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</si>
  <si>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</si>
  <si>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</si>
  <si>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</si>
  <si>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その他預り金</t>
    <rPh sb="2" eb="3">
      <t>タ</t>
    </rPh>
    <rPh sb="3" eb="4">
      <t>アズカ</t>
    </rPh>
    <rPh sb="5" eb="6">
      <t>キン</t>
    </rPh>
    <phoneticPr fontId="1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</si>
  <si>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</si>
  <si>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財　　　産　　　目　　　録</t>
    <rPh sb="0" eb="1">
      <t>ザイ</t>
    </rPh>
    <rPh sb="4" eb="5">
      <t>サン</t>
    </rPh>
    <rPh sb="8" eb="9">
      <t>メ</t>
    </rPh>
    <rPh sb="12" eb="13">
      <t>ロク</t>
    </rPh>
    <phoneticPr fontId="1"/>
  </si>
  <si>
    <t>様式第６</t>
    <rPh sb="0" eb="2">
      <t>ヨウシキ</t>
    </rPh>
    <rPh sb="2" eb="3">
      <t>ダイ</t>
    </rPh>
    <phoneticPr fontId="1"/>
  </si>
  <si>
    <t>平成２６年　３月３１日現在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</si>
</sst>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1" xfId="0" applyFont="1" applyBorder="1">
      <alignment vertical="center"/>
    </xf>
    <xf numFmtId="38" fontId="3" fillId="0" borderId="11" xfId="0" applyNumberFormat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11" xfId="0" applyNumberFormat="1" applyFont="1" applyBorder="1">
      <alignment vertical="center"/>
    </xf>
    <xf numFmtId="0" fontId="4" fillId="0" borderId="0" xfId="0" applyFont="1" applyFill="1" applyBorder="1">
      <alignment vertical="center"/>
    </xf>
    <xf numFmtId="38" fontId="3" fillId="0" borderId="11" xfId="1" applyFont="1" applyBorder="1">
      <alignment vertical="center"/>
    </xf>
    <xf numFmtId="0" fontId="3" fillId="0" borderId="12" xfId="0" applyFont="1" applyBorder="1">
      <alignment vertical="center"/>
    </xf>
    <xf numFmtId="0" fontId="4" fillId="0" borderId="12" xfId="0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6" fillId="0" borderId="0" xfId="0" applyFont="1" applyFill="1" applyBorder="1">
      <alignment vertical="center"/>
    </xf>
    <xf numFmtId="0" fontId="4" fillId="0" borderId="13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1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Border="1">
      <alignment vertical="center"/>
    </xf>
    <xf numFmtId="38" fontId="5" fillId="0" borderId="14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view="pageBreakPreview" zoomScale="60" zoomScaleNormal="85" workbookViewId="0">
      <selection activeCell="P11" sqref="P11"/>
    </sheetView>
  </sheetViews>
  <sheetFormatPr defaultRowHeight="14.25" x14ac:dyDescent="0.15"/>
  <cols>
    <col min="1" max="1" width="2.375" style="2" customWidth="1"/>
    <col min="2" max="3" width="3.125" style="2" customWidth="1"/>
    <col min="4" max="5" width="2.375" style="2" customWidth="1"/>
    <col min="6" max="6" width="3" style="2" customWidth="1"/>
    <col min="7" max="7" width="21.25" style="2" customWidth="1"/>
    <col min="8" max="8" width="22.875" style="2" customWidth="1"/>
    <col min="9" max="9" width="21.375" style="2" customWidth="1"/>
    <col min="10" max="10" width="5.375" style="2" customWidth="1"/>
    <col min="11" max="11" width="12" style="2" customWidth="1"/>
    <col min="12" max="12" width="18.5" style="1" customWidth="1"/>
    <col min="13" max="16384" width="9" style="2"/>
  </cols>
  <sheetData>
    <row r="1" spans="1:12" ht="20.25" customHeight="1" x14ac:dyDescent="0.1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25" customHeight="1" x14ac:dyDescent="0.15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4.25" customHeight="1" x14ac:dyDescent="0.15">
      <c r="A3" s="44" t="s">
        <v>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1" customHeight="1" x14ac:dyDescent="0.15">
      <c r="B4" s="48" t="s">
        <v>10</v>
      </c>
      <c r="C4" s="49"/>
      <c r="D4" s="49"/>
      <c r="E4" s="49"/>
      <c r="F4" s="49"/>
      <c r="G4" s="49"/>
      <c r="H4" s="49"/>
      <c r="I4" s="49"/>
      <c r="J4" s="49"/>
      <c r="K4" s="50"/>
      <c r="L4" s="3" t="s">
        <v>11</v>
      </c>
    </row>
    <row r="5" spans="1:12" x14ac:dyDescent="0.15">
      <c r="B5" s="4" t="s">
        <v>0</v>
      </c>
      <c r="C5" s="54" t="s">
        <v>1</v>
      </c>
      <c r="D5" s="54"/>
      <c r="E5" s="54"/>
      <c r="F5" s="55"/>
      <c r="G5" s="5"/>
      <c r="H5" s="5"/>
      <c r="I5" s="6"/>
      <c r="J5" s="6"/>
      <c r="K5" s="7"/>
      <c r="L5" s="8"/>
    </row>
    <row r="6" spans="1:12" x14ac:dyDescent="0.15">
      <c r="B6" s="9"/>
      <c r="C6" s="10">
        <v>1</v>
      </c>
      <c r="D6" s="10"/>
      <c r="E6" s="46" t="s">
        <v>2</v>
      </c>
      <c r="F6" s="46"/>
      <c r="G6" s="47"/>
      <c r="H6" s="10"/>
      <c r="I6" s="11"/>
      <c r="J6" s="11"/>
      <c r="K6" s="12"/>
      <c r="L6" s="13"/>
    </row>
    <row r="7" spans="1:12" x14ac:dyDescent="0.15">
      <c r="B7" s="9"/>
      <c r="C7" s="10"/>
      <c r="D7" s="10"/>
      <c r="E7" s="46" t="s">
        <v>5</v>
      </c>
      <c r="F7" s="46"/>
      <c r="G7" s="47"/>
      <c r="H7" s="10"/>
      <c r="I7" s="11"/>
      <c r="J7" s="11"/>
      <c r="K7" s="12"/>
      <c r="L7" s="14">
        <f>+L8+L9+L13</f>
        <v>77920575</v>
      </c>
    </row>
    <row r="8" spans="1:12" ht="15" customHeight="1" x14ac:dyDescent="0.15">
      <c r="B8" s="9"/>
      <c r="C8" s="10"/>
      <c r="D8" s="10"/>
      <c r="E8" s="10"/>
      <c r="F8" s="11" t="s">
        <v>6</v>
      </c>
      <c r="G8" s="11"/>
      <c r="H8" s="11"/>
      <c r="I8" s="11"/>
      <c r="J8" s="11"/>
      <c r="K8" s="12"/>
      <c r="L8" s="15">
        <v>36576</v>
      </c>
    </row>
    <row r="9" spans="1:12" ht="15" customHeight="1" x14ac:dyDescent="0.15">
      <c r="B9" s="9"/>
      <c r="C9" s="10"/>
      <c r="D9" s="10"/>
      <c r="E9" s="10"/>
      <c r="F9" s="11" t="s">
        <v>7</v>
      </c>
      <c r="G9" s="11"/>
      <c r="H9" s="11"/>
      <c r="I9" s="11"/>
      <c r="J9" s="11"/>
      <c r="K9" s="12"/>
      <c r="L9" s="15">
        <f>SUM(L10:L12)</f>
        <v>53043999</v>
      </c>
    </row>
    <row r="10" spans="1:12" ht="15" customHeight="1" x14ac:dyDescent="0.15">
      <c r="B10" s="9"/>
      <c r="C10" s="10"/>
      <c r="D10" s="10"/>
      <c r="E10" s="10"/>
      <c r="F10" s="11"/>
      <c r="G10" s="11"/>
      <c r="H10" s="11"/>
      <c r="I10" s="11" t="s">
        <v>50</v>
      </c>
      <c r="J10" s="11"/>
      <c r="K10" s="12"/>
      <c r="L10" s="16">
        <v>11934429</v>
      </c>
    </row>
    <row r="11" spans="1:12" ht="15" customHeight="1" x14ac:dyDescent="0.15">
      <c r="B11" s="9"/>
      <c r="C11" s="10"/>
      <c r="D11" s="10"/>
      <c r="E11" s="10"/>
      <c r="F11" s="11"/>
      <c r="G11" s="11"/>
      <c r="H11" s="11"/>
      <c r="I11" s="11" t="s">
        <v>51</v>
      </c>
      <c r="J11" s="11"/>
      <c r="K11" s="12"/>
      <c r="L11" s="16">
        <v>18172087</v>
      </c>
    </row>
    <row r="12" spans="1:12" ht="15" customHeight="1" x14ac:dyDescent="0.15">
      <c r="B12" s="9"/>
      <c r="C12" s="10"/>
      <c r="D12" s="10"/>
      <c r="E12" s="10"/>
      <c r="F12" s="11"/>
      <c r="G12" s="11"/>
      <c r="H12" s="11"/>
      <c r="I12" s="11" t="s">
        <v>56</v>
      </c>
      <c r="J12" s="11"/>
      <c r="K12" s="12"/>
      <c r="L12" s="16">
        <v>22937483</v>
      </c>
    </row>
    <row r="13" spans="1:12" ht="15" customHeight="1" x14ac:dyDescent="0.15">
      <c r="B13" s="9"/>
      <c r="C13" s="10"/>
      <c r="D13" s="10"/>
      <c r="E13" s="10"/>
      <c r="F13" s="2" t="s">
        <v>52</v>
      </c>
      <c r="L13" s="17">
        <f>SUM(L14:L16)</f>
        <v>24840000</v>
      </c>
    </row>
    <row r="14" spans="1:12" ht="15" customHeight="1" x14ac:dyDescent="0.15">
      <c r="B14" s="9"/>
      <c r="C14" s="10"/>
      <c r="D14" s="10"/>
      <c r="E14" s="10"/>
      <c r="I14" s="11" t="s">
        <v>53</v>
      </c>
      <c r="L14" s="15">
        <v>2000000</v>
      </c>
    </row>
    <row r="15" spans="1:12" ht="15" customHeight="1" x14ac:dyDescent="0.15">
      <c r="B15" s="9"/>
      <c r="C15" s="10"/>
      <c r="D15" s="10"/>
      <c r="E15" s="10"/>
      <c r="I15" s="11" t="s">
        <v>54</v>
      </c>
      <c r="L15" s="15">
        <v>9000000</v>
      </c>
    </row>
    <row r="16" spans="1:12" ht="15" customHeight="1" x14ac:dyDescent="0.15">
      <c r="B16" s="9"/>
      <c r="C16" s="10"/>
      <c r="D16" s="10"/>
      <c r="E16" s="10"/>
      <c r="I16" s="11" t="s">
        <v>55</v>
      </c>
      <c r="L16" s="15">
        <v>13840000</v>
      </c>
    </row>
    <row r="17" spans="2:12" ht="15" customHeight="1" x14ac:dyDescent="0.15">
      <c r="B17" s="9"/>
      <c r="C17" s="10"/>
      <c r="D17" s="10"/>
      <c r="E17" s="10" t="s">
        <v>8</v>
      </c>
      <c r="F17" s="1"/>
      <c r="G17" s="10"/>
      <c r="H17" s="10"/>
      <c r="I17" s="18" t="s">
        <v>57</v>
      </c>
      <c r="J17" s="11"/>
      <c r="K17" s="12"/>
      <c r="L17" s="19">
        <v>57128831</v>
      </c>
    </row>
    <row r="18" spans="2:12" ht="15" customHeight="1" x14ac:dyDescent="0.15">
      <c r="B18" s="9"/>
      <c r="C18" s="10"/>
      <c r="D18" s="10"/>
      <c r="E18" s="10"/>
      <c r="F18" s="10"/>
      <c r="G18" s="10"/>
      <c r="H18" s="51" t="s">
        <v>9</v>
      </c>
      <c r="I18" s="11"/>
      <c r="J18" s="11"/>
      <c r="K18" s="12"/>
      <c r="L18" s="52">
        <f>+L7+L17</f>
        <v>135049406</v>
      </c>
    </row>
    <row r="19" spans="2:12" ht="15" customHeight="1" x14ac:dyDescent="0.15">
      <c r="B19" s="9"/>
      <c r="C19" s="10"/>
      <c r="D19" s="10"/>
      <c r="E19" s="10"/>
      <c r="F19" s="10"/>
      <c r="G19" s="20"/>
      <c r="H19" s="51"/>
      <c r="I19" s="21"/>
      <c r="J19" s="11"/>
      <c r="K19" s="12"/>
      <c r="L19" s="53"/>
    </row>
    <row r="20" spans="2:12" x14ac:dyDescent="0.15">
      <c r="B20" s="9"/>
      <c r="C20" s="10"/>
      <c r="D20" s="10"/>
      <c r="E20" s="10"/>
      <c r="F20" s="10"/>
      <c r="G20" s="10"/>
      <c r="I20" s="11"/>
      <c r="J20" s="11"/>
      <c r="K20" s="12"/>
      <c r="L20" s="13"/>
    </row>
    <row r="21" spans="2:12" x14ac:dyDescent="0.15">
      <c r="B21" s="9"/>
      <c r="C21" s="10"/>
      <c r="D21" s="10"/>
      <c r="E21" s="10"/>
      <c r="F21" s="10"/>
      <c r="G21" s="10"/>
      <c r="H21" s="10"/>
      <c r="I21" s="11"/>
      <c r="J21" s="11"/>
      <c r="K21" s="12"/>
      <c r="L21" s="13"/>
    </row>
    <row r="22" spans="2:12" x14ac:dyDescent="0.15">
      <c r="B22" s="9"/>
      <c r="C22" s="10">
        <v>2</v>
      </c>
      <c r="D22" s="10"/>
      <c r="E22" s="46" t="s">
        <v>3</v>
      </c>
      <c r="F22" s="46"/>
      <c r="G22" s="47"/>
      <c r="H22" s="10"/>
      <c r="I22" s="11"/>
      <c r="J22" s="11"/>
      <c r="K22" s="12"/>
      <c r="L22" s="13"/>
    </row>
    <row r="23" spans="2:12" x14ac:dyDescent="0.15">
      <c r="B23" s="9"/>
      <c r="C23" s="10"/>
      <c r="D23" s="45" t="s">
        <v>22</v>
      </c>
      <c r="E23" s="45"/>
      <c r="F23" s="10" t="s">
        <v>4</v>
      </c>
      <c r="G23" s="10"/>
      <c r="H23" s="10"/>
      <c r="I23" s="11"/>
      <c r="J23" s="11"/>
      <c r="K23" s="12"/>
      <c r="L23" s="13"/>
    </row>
    <row r="24" spans="2:12" x14ac:dyDescent="0.15">
      <c r="B24" s="9"/>
      <c r="C24" s="10"/>
      <c r="D24" s="22"/>
      <c r="E24" s="22"/>
      <c r="F24" s="10"/>
      <c r="G24" s="10" t="s">
        <v>12</v>
      </c>
      <c r="H24" s="10"/>
      <c r="I24" s="11"/>
      <c r="J24" s="11"/>
      <c r="K24" s="12"/>
      <c r="L24" s="14">
        <f>SUM(L25:L27)</f>
        <v>498647355</v>
      </c>
    </row>
    <row r="25" spans="2:12" x14ac:dyDescent="0.15">
      <c r="B25" s="9"/>
      <c r="C25" s="10"/>
      <c r="D25" s="10"/>
      <c r="E25" s="10"/>
      <c r="F25" s="10"/>
      <c r="H25" s="11"/>
      <c r="I25" s="11" t="s">
        <v>17</v>
      </c>
      <c r="J25" s="23" t="s">
        <v>20</v>
      </c>
      <c r="K25" s="24" t="s">
        <v>18</v>
      </c>
      <c r="L25" s="15">
        <v>63000217</v>
      </c>
    </row>
    <row r="26" spans="2:12" x14ac:dyDescent="0.15">
      <c r="B26" s="9"/>
      <c r="C26" s="10"/>
      <c r="D26" s="10"/>
      <c r="E26" s="10"/>
      <c r="F26" s="10"/>
      <c r="G26" s="11"/>
      <c r="H26" s="11"/>
      <c r="I26" s="11" t="s">
        <v>17</v>
      </c>
      <c r="J26" s="23"/>
      <c r="K26" s="24" t="s">
        <v>58</v>
      </c>
      <c r="L26" s="15">
        <v>29880469</v>
      </c>
    </row>
    <row r="27" spans="2:12" x14ac:dyDescent="0.15">
      <c r="B27" s="9"/>
      <c r="C27" s="10"/>
      <c r="D27" s="10"/>
      <c r="E27" s="10"/>
      <c r="F27" s="10"/>
      <c r="G27" s="11"/>
      <c r="H27" s="11"/>
      <c r="I27" s="11" t="s">
        <v>16</v>
      </c>
      <c r="J27" s="23" t="s">
        <v>19</v>
      </c>
      <c r="K27" s="24" t="s">
        <v>18</v>
      </c>
      <c r="L27" s="15">
        <v>405766669</v>
      </c>
    </row>
    <row r="28" spans="2:12" x14ac:dyDescent="0.15">
      <c r="B28" s="9"/>
      <c r="C28" s="10"/>
      <c r="D28" s="10"/>
      <c r="E28" s="10"/>
      <c r="F28" s="10"/>
      <c r="G28" s="10" t="s">
        <v>13</v>
      </c>
      <c r="H28" s="10"/>
      <c r="I28" s="11"/>
      <c r="J28" s="23"/>
      <c r="K28" s="24"/>
      <c r="L28" s="19">
        <f>SUM(L29:L30)</f>
        <v>116600000</v>
      </c>
    </row>
    <row r="29" spans="2:12" x14ac:dyDescent="0.15">
      <c r="B29" s="9"/>
      <c r="C29" s="10"/>
      <c r="D29" s="10"/>
      <c r="E29" s="10"/>
      <c r="F29" s="10"/>
      <c r="G29" s="1"/>
      <c r="H29" s="10"/>
      <c r="I29" s="11" t="s">
        <v>17</v>
      </c>
      <c r="J29" s="23" t="s">
        <v>15</v>
      </c>
      <c r="K29" s="24"/>
      <c r="L29" s="19">
        <v>70500000</v>
      </c>
    </row>
    <row r="30" spans="2:12" x14ac:dyDescent="0.15">
      <c r="B30" s="9"/>
      <c r="C30" s="10"/>
      <c r="D30" s="10"/>
      <c r="E30" s="10"/>
      <c r="F30" s="10"/>
      <c r="G30" s="25"/>
      <c r="H30" s="10"/>
      <c r="I30" s="11" t="s">
        <v>16</v>
      </c>
      <c r="J30" s="23" t="s">
        <v>15</v>
      </c>
      <c r="K30" s="24"/>
      <c r="L30" s="19">
        <v>46100000</v>
      </c>
    </row>
    <row r="31" spans="2:12" ht="15" customHeight="1" x14ac:dyDescent="0.15">
      <c r="B31" s="9"/>
      <c r="C31" s="10"/>
      <c r="D31" s="10"/>
      <c r="E31" s="10"/>
      <c r="F31" s="10"/>
      <c r="G31" s="10"/>
      <c r="H31" s="51" t="s">
        <v>14</v>
      </c>
      <c r="I31" s="11"/>
      <c r="J31" s="11"/>
      <c r="K31" s="12"/>
      <c r="L31" s="52">
        <f>+L24+L28</f>
        <v>615247355</v>
      </c>
    </row>
    <row r="32" spans="2:12" ht="15" customHeight="1" x14ac:dyDescent="0.15">
      <c r="B32" s="9"/>
      <c r="C32" s="10"/>
      <c r="D32" s="10"/>
      <c r="E32" s="10"/>
      <c r="F32" s="10"/>
      <c r="G32" s="20"/>
      <c r="H32" s="51"/>
      <c r="I32" s="21"/>
      <c r="J32" s="11"/>
      <c r="K32" s="12"/>
      <c r="L32" s="53"/>
    </row>
    <row r="33" spans="2:12" x14ac:dyDescent="0.15">
      <c r="B33" s="9"/>
      <c r="C33" s="10"/>
      <c r="D33" s="10"/>
      <c r="E33" s="10"/>
      <c r="F33" s="10"/>
      <c r="G33" s="10"/>
      <c r="I33" s="11"/>
      <c r="J33" s="11"/>
      <c r="K33" s="12"/>
      <c r="L33" s="13"/>
    </row>
    <row r="34" spans="2:12" x14ac:dyDescent="0.15">
      <c r="B34" s="9"/>
      <c r="C34" s="10"/>
      <c r="D34" s="10"/>
      <c r="E34" s="10"/>
      <c r="F34" s="10"/>
      <c r="G34" s="10"/>
      <c r="H34" s="10"/>
      <c r="I34" s="11"/>
      <c r="J34" s="11"/>
      <c r="K34" s="12"/>
      <c r="L34" s="13"/>
    </row>
    <row r="35" spans="2:12" x14ac:dyDescent="0.15">
      <c r="B35" s="9"/>
      <c r="C35" s="10"/>
      <c r="D35" s="45" t="s">
        <v>21</v>
      </c>
      <c r="E35" s="45"/>
      <c r="F35" s="46" t="s">
        <v>23</v>
      </c>
      <c r="G35" s="47"/>
      <c r="H35" s="47"/>
      <c r="I35" s="11"/>
      <c r="J35" s="11"/>
      <c r="K35" s="12"/>
      <c r="L35" s="14"/>
    </row>
    <row r="36" spans="2:12" x14ac:dyDescent="0.15">
      <c r="B36" s="9"/>
      <c r="C36" s="10"/>
      <c r="D36" s="22"/>
      <c r="E36" s="22"/>
      <c r="F36" s="26"/>
      <c r="G36" s="27" t="s">
        <v>59</v>
      </c>
      <c r="H36" s="27"/>
      <c r="I36" s="11"/>
      <c r="J36" s="11"/>
      <c r="K36" s="12"/>
      <c r="L36" s="19">
        <v>1785081</v>
      </c>
    </row>
    <row r="37" spans="2:12" x14ac:dyDescent="0.15">
      <c r="B37" s="9"/>
      <c r="C37" s="10"/>
      <c r="D37" s="22"/>
      <c r="E37" s="22"/>
      <c r="F37" s="26"/>
      <c r="G37" s="27" t="s">
        <v>60</v>
      </c>
      <c r="H37" s="27"/>
      <c r="I37" s="11"/>
      <c r="J37" s="11"/>
      <c r="K37" s="12"/>
      <c r="L37" s="19">
        <v>1092944</v>
      </c>
    </row>
    <row r="38" spans="2:12" x14ac:dyDescent="0.15">
      <c r="B38" s="9"/>
      <c r="C38" s="10"/>
      <c r="D38" s="22"/>
      <c r="E38" s="22"/>
      <c r="F38" s="26"/>
      <c r="G38" s="10" t="s">
        <v>24</v>
      </c>
      <c r="H38" s="27"/>
      <c r="I38" s="11"/>
      <c r="J38" s="11"/>
      <c r="K38" s="12"/>
      <c r="L38" s="19">
        <f>SUM(L39:L43)</f>
        <v>3956780</v>
      </c>
    </row>
    <row r="39" spans="2:12" ht="13.5" x14ac:dyDescent="0.15">
      <c r="B39" s="28"/>
      <c r="C39" s="11"/>
      <c r="D39" s="11"/>
      <c r="E39" s="11"/>
      <c r="F39" s="11"/>
      <c r="G39" s="11"/>
      <c r="H39" s="11" t="s">
        <v>30</v>
      </c>
      <c r="I39" s="11" t="s">
        <v>25</v>
      </c>
      <c r="J39" s="11"/>
      <c r="K39" s="12"/>
      <c r="L39" s="29">
        <v>1</v>
      </c>
    </row>
    <row r="40" spans="2:12" ht="13.5" x14ac:dyDescent="0.15">
      <c r="B40" s="28"/>
      <c r="C40" s="11"/>
      <c r="D40" s="11"/>
      <c r="E40" s="11"/>
      <c r="F40" s="11"/>
      <c r="G40" s="11"/>
      <c r="H40" s="11" t="s">
        <v>31</v>
      </c>
      <c r="I40" s="11" t="s">
        <v>27</v>
      </c>
      <c r="J40" s="11"/>
      <c r="K40" s="12"/>
      <c r="L40" s="29">
        <v>1</v>
      </c>
    </row>
    <row r="41" spans="2:12" ht="13.5" x14ac:dyDescent="0.15">
      <c r="B41" s="28"/>
      <c r="C41" s="11"/>
      <c r="D41" s="11"/>
      <c r="E41" s="11"/>
      <c r="F41" s="11"/>
      <c r="G41" s="11"/>
      <c r="H41" s="11" t="s">
        <v>32</v>
      </c>
      <c r="I41" s="11" t="s">
        <v>26</v>
      </c>
      <c r="J41" s="11"/>
      <c r="K41" s="12"/>
      <c r="L41" s="15">
        <v>795763</v>
      </c>
    </row>
    <row r="42" spans="2:12" ht="13.5" x14ac:dyDescent="0.15">
      <c r="B42" s="28"/>
      <c r="C42" s="11"/>
      <c r="D42" s="11"/>
      <c r="E42" s="11"/>
      <c r="F42" s="11"/>
      <c r="G42" s="11"/>
      <c r="H42" s="18" t="s">
        <v>33</v>
      </c>
      <c r="I42" s="11" t="s">
        <v>28</v>
      </c>
      <c r="J42" s="11"/>
      <c r="K42" s="12"/>
      <c r="L42" s="15">
        <v>138416</v>
      </c>
    </row>
    <row r="43" spans="2:12" ht="13.5" x14ac:dyDescent="0.15">
      <c r="B43" s="28"/>
      <c r="C43" s="11"/>
      <c r="D43" s="11"/>
      <c r="E43" s="11"/>
      <c r="F43" s="11"/>
      <c r="G43" s="11"/>
      <c r="H43" s="18" t="s">
        <v>34</v>
      </c>
      <c r="I43" s="11" t="s">
        <v>29</v>
      </c>
      <c r="J43" s="11"/>
      <c r="K43" s="12"/>
      <c r="L43" s="15">
        <v>3022599</v>
      </c>
    </row>
    <row r="44" spans="2:12" x14ac:dyDescent="0.15">
      <c r="B44" s="28"/>
      <c r="C44" s="11"/>
      <c r="D44" s="11"/>
      <c r="E44" s="11"/>
      <c r="F44" s="11"/>
      <c r="G44" s="11" t="s">
        <v>61</v>
      </c>
      <c r="H44" s="30"/>
      <c r="I44" s="11"/>
      <c r="J44" s="11"/>
      <c r="K44" s="12"/>
      <c r="L44" s="19">
        <v>1357697</v>
      </c>
    </row>
    <row r="45" spans="2:12" x14ac:dyDescent="0.15">
      <c r="B45" s="28"/>
      <c r="C45" s="11"/>
      <c r="D45" s="11"/>
      <c r="E45" s="11"/>
      <c r="F45" s="11"/>
      <c r="G45" s="11" t="s">
        <v>62</v>
      </c>
      <c r="H45" s="11"/>
      <c r="I45" s="11"/>
      <c r="J45" s="11"/>
      <c r="K45" s="12"/>
      <c r="L45" s="13">
        <v>1</v>
      </c>
    </row>
    <row r="46" spans="2:12" x14ac:dyDescent="0.15">
      <c r="B46" s="28"/>
      <c r="C46" s="11"/>
      <c r="D46" s="11"/>
      <c r="E46" s="11"/>
      <c r="F46" s="11"/>
      <c r="G46" s="11" t="s">
        <v>63</v>
      </c>
      <c r="H46" s="11"/>
      <c r="I46" s="11"/>
      <c r="J46" s="11"/>
      <c r="K46" s="12"/>
      <c r="L46" s="19">
        <v>233400</v>
      </c>
    </row>
    <row r="47" spans="2:12" x14ac:dyDescent="0.15">
      <c r="B47" s="28"/>
      <c r="C47" s="11"/>
      <c r="D47" s="11"/>
      <c r="E47" s="11"/>
      <c r="F47" s="11"/>
      <c r="G47" s="18" t="s">
        <v>64</v>
      </c>
      <c r="H47" s="11"/>
      <c r="I47" s="11"/>
      <c r="J47" s="11"/>
      <c r="K47" s="12"/>
      <c r="L47" s="19">
        <v>50000000</v>
      </c>
    </row>
    <row r="48" spans="2:12" x14ac:dyDescent="0.15">
      <c r="B48" s="28"/>
      <c r="C48" s="11"/>
      <c r="D48" s="11"/>
      <c r="E48" s="11"/>
      <c r="F48" s="11"/>
      <c r="G48" s="18" t="s">
        <v>65</v>
      </c>
      <c r="H48" s="11"/>
      <c r="I48" s="11" t="s">
        <v>68</v>
      </c>
      <c r="J48" s="11"/>
      <c r="K48" s="12"/>
      <c r="L48" s="19">
        <v>6224414</v>
      </c>
    </row>
    <row r="49" spans="2:12" x14ac:dyDescent="0.15">
      <c r="B49" s="28"/>
      <c r="C49" s="11"/>
      <c r="D49" s="11"/>
      <c r="E49" s="11"/>
      <c r="F49" s="11"/>
      <c r="G49" s="18" t="s">
        <v>66</v>
      </c>
      <c r="H49" s="11"/>
      <c r="I49" s="11" t="s">
        <v>68</v>
      </c>
      <c r="J49" s="11"/>
      <c r="K49" s="12"/>
      <c r="L49" s="19">
        <v>23718293</v>
      </c>
    </row>
    <row r="50" spans="2:12" x14ac:dyDescent="0.15">
      <c r="B50" s="28"/>
      <c r="C50" s="11"/>
      <c r="D50" s="11"/>
      <c r="E50" s="11"/>
      <c r="F50" s="11"/>
      <c r="G50" s="18" t="s">
        <v>67</v>
      </c>
      <c r="H50" s="11"/>
      <c r="I50" s="11" t="s">
        <v>68</v>
      </c>
      <c r="J50" s="11"/>
      <c r="K50" s="12"/>
      <c r="L50" s="19">
        <v>12287398</v>
      </c>
    </row>
    <row r="51" spans="2:12" ht="13.5" x14ac:dyDescent="0.15">
      <c r="B51" s="28"/>
      <c r="C51" s="11"/>
      <c r="D51" s="11"/>
      <c r="E51" s="11"/>
      <c r="F51" s="11"/>
      <c r="G51" s="31"/>
      <c r="H51" s="56" t="s">
        <v>35</v>
      </c>
      <c r="I51" s="31"/>
      <c r="J51" s="11"/>
      <c r="K51" s="12"/>
      <c r="L51" s="52">
        <f>+L36+L37+L38+L44+L45+L46+L47+L48+L49+L50</f>
        <v>100656008</v>
      </c>
    </row>
    <row r="52" spans="2:12" ht="13.5" x14ac:dyDescent="0.15">
      <c r="B52" s="28"/>
      <c r="C52" s="11"/>
      <c r="D52" s="11"/>
      <c r="E52" s="11"/>
      <c r="F52" s="11"/>
      <c r="G52" s="11"/>
      <c r="H52" s="56"/>
      <c r="I52" s="11"/>
      <c r="J52" s="11"/>
      <c r="K52" s="12"/>
      <c r="L52" s="53"/>
    </row>
    <row r="53" spans="2:12" ht="19.5" customHeight="1" x14ac:dyDescent="0.15">
      <c r="B53" s="28"/>
      <c r="C53" s="11"/>
      <c r="D53" s="11"/>
      <c r="E53" s="11"/>
      <c r="F53" s="11"/>
      <c r="G53" s="11"/>
      <c r="H53" s="32" t="s">
        <v>36</v>
      </c>
      <c r="I53" s="11"/>
      <c r="J53" s="11"/>
      <c r="K53" s="12"/>
      <c r="L53" s="33">
        <f>+L31+L51</f>
        <v>715903363</v>
      </c>
    </row>
    <row r="54" spans="2:12" ht="19.5" customHeight="1" x14ac:dyDescent="0.15">
      <c r="B54" s="34"/>
      <c r="C54" s="35"/>
      <c r="D54" s="35"/>
      <c r="E54" s="35"/>
      <c r="F54" s="35"/>
      <c r="G54" s="35"/>
      <c r="H54" s="36" t="s">
        <v>37</v>
      </c>
      <c r="I54" s="35"/>
      <c r="J54" s="35"/>
      <c r="K54" s="37"/>
      <c r="L54" s="38">
        <f>+L18+L53</f>
        <v>850952769</v>
      </c>
    </row>
    <row r="55" spans="2:12" x14ac:dyDescent="0.15">
      <c r="B55" s="28"/>
      <c r="C55" s="11"/>
      <c r="D55" s="11"/>
      <c r="E55" s="11"/>
      <c r="F55" s="11"/>
      <c r="G55" s="11"/>
      <c r="H55" s="30"/>
      <c r="I55" s="11"/>
      <c r="J55" s="11"/>
      <c r="K55" s="12"/>
      <c r="L55" s="13"/>
    </row>
    <row r="56" spans="2:12" x14ac:dyDescent="0.15">
      <c r="B56" s="9" t="s">
        <v>38</v>
      </c>
      <c r="C56" s="10" t="s">
        <v>39</v>
      </c>
      <c r="D56" s="10"/>
      <c r="E56" s="10"/>
      <c r="F56" s="10"/>
      <c r="G56" s="10"/>
      <c r="H56" s="25"/>
      <c r="I56" s="10"/>
      <c r="J56" s="10"/>
      <c r="K56" s="39"/>
      <c r="L56" s="13"/>
    </row>
    <row r="57" spans="2:12" x14ac:dyDescent="0.15">
      <c r="B57" s="9"/>
      <c r="C57" s="10">
        <v>1</v>
      </c>
      <c r="D57" s="10"/>
      <c r="E57" s="10" t="s">
        <v>40</v>
      </c>
      <c r="F57" s="10"/>
      <c r="G57" s="10"/>
      <c r="H57" s="25"/>
      <c r="I57" s="10"/>
      <c r="J57" s="10"/>
      <c r="K57" s="39"/>
      <c r="L57" s="13"/>
    </row>
    <row r="58" spans="2:12" x14ac:dyDescent="0.15">
      <c r="B58" s="9"/>
      <c r="C58" s="10"/>
      <c r="D58" s="10"/>
      <c r="E58" s="10"/>
      <c r="F58" s="10" t="s">
        <v>41</v>
      </c>
      <c r="G58" s="10"/>
      <c r="H58" s="25"/>
      <c r="I58" s="10"/>
      <c r="J58" s="10"/>
      <c r="K58" s="39"/>
      <c r="L58" s="19">
        <v>50999412</v>
      </c>
    </row>
    <row r="59" spans="2:12" x14ac:dyDescent="0.15">
      <c r="B59" s="9"/>
      <c r="C59" s="10"/>
      <c r="D59" s="10"/>
      <c r="E59" s="10"/>
      <c r="F59" s="10" t="s">
        <v>42</v>
      </c>
      <c r="G59" s="10"/>
      <c r="H59" s="25"/>
      <c r="I59" s="10"/>
      <c r="J59" s="10"/>
      <c r="K59" s="39"/>
      <c r="L59" s="14">
        <f>SUM(L60:L64)</f>
        <v>16025455</v>
      </c>
    </row>
    <row r="60" spans="2:12" x14ac:dyDescent="0.15">
      <c r="B60" s="9"/>
      <c r="C60" s="10"/>
      <c r="D60" s="10"/>
      <c r="E60" s="10"/>
      <c r="F60" s="10"/>
      <c r="G60" s="10"/>
      <c r="H60" s="18" t="s">
        <v>69</v>
      </c>
      <c r="I60" s="11"/>
      <c r="J60" s="11"/>
      <c r="K60" s="12"/>
      <c r="L60" s="15">
        <v>44887</v>
      </c>
    </row>
    <row r="61" spans="2:12" x14ac:dyDescent="0.15">
      <c r="B61" s="9"/>
      <c r="C61" s="10"/>
      <c r="D61" s="10"/>
      <c r="E61" s="10"/>
      <c r="F61" s="10"/>
      <c r="G61" s="10"/>
      <c r="H61" s="18" t="s">
        <v>70</v>
      </c>
      <c r="I61" s="11"/>
      <c r="J61" s="11"/>
      <c r="K61" s="12"/>
      <c r="L61" s="15">
        <v>1531110</v>
      </c>
    </row>
    <row r="62" spans="2:12" x14ac:dyDescent="0.15">
      <c r="B62" s="9"/>
      <c r="C62" s="10"/>
      <c r="D62" s="10"/>
      <c r="E62" s="10"/>
      <c r="F62" s="10"/>
      <c r="G62" s="10"/>
      <c r="H62" s="18" t="s">
        <v>71</v>
      </c>
      <c r="I62" s="11"/>
      <c r="J62" s="11"/>
      <c r="K62" s="12"/>
      <c r="L62" s="15">
        <v>232158</v>
      </c>
    </row>
    <row r="63" spans="2:12" x14ac:dyDescent="0.15">
      <c r="B63" s="9"/>
      <c r="C63" s="10"/>
      <c r="D63" s="10"/>
      <c r="E63" s="10"/>
      <c r="F63" s="10"/>
      <c r="G63" s="10"/>
      <c r="H63" s="18" t="s">
        <v>72</v>
      </c>
      <c r="I63" s="11"/>
      <c r="J63" s="11"/>
      <c r="K63" s="12"/>
      <c r="L63" s="15">
        <v>377300</v>
      </c>
    </row>
    <row r="64" spans="2:12" x14ac:dyDescent="0.15">
      <c r="B64" s="9"/>
      <c r="C64" s="10"/>
      <c r="D64" s="10"/>
      <c r="E64" s="10"/>
      <c r="F64" s="10"/>
      <c r="G64" s="10"/>
      <c r="H64" s="18" t="s">
        <v>73</v>
      </c>
      <c r="I64" s="11"/>
      <c r="J64" s="11"/>
      <c r="K64" s="12"/>
      <c r="L64" s="15">
        <v>13840000</v>
      </c>
    </row>
    <row r="65" spans="2:12" x14ac:dyDescent="0.15">
      <c r="B65" s="9"/>
      <c r="C65" s="10"/>
      <c r="D65" s="10"/>
      <c r="E65" s="10"/>
      <c r="F65" s="10"/>
      <c r="G65" s="10"/>
      <c r="H65" s="25"/>
      <c r="I65" s="10"/>
      <c r="J65" s="10"/>
      <c r="K65" s="39"/>
      <c r="L65" s="13"/>
    </row>
    <row r="66" spans="2:12" ht="16.5" customHeight="1" x14ac:dyDescent="0.15">
      <c r="B66" s="9"/>
      <c r="C66" s="10"/>
      <c r="D66" s="10"/>
      <c r="E66" s="10"/>
      <c r="F66" s="10"/>
      <c r="G66" s="10"/>
      <c r="H66" s="56" t="s">
        <v>43</v>
      </c>
      <c r="I66" s="10"/>
      <c r="J66" s="10"/>
      <c r="K66" s="39"/>
      <c r="L66" s="13"/>
    </row>
    <row r="67" spans="2:12" ht="16.5" customHeight="1" x14ac:dyDescent="0.15">
      <c r="B67" s="9"/>
      <c r="C67" s="10"/>
      <c r="D67" s="10"/>
      <c r="E67" s="10"/>
      <c r="F67" s="10"/>
      <c r="G67" s="20"/>
      <c r="H67" s="56"/>
      <c r="I67" s="20"/>
      <c r="J67" s="10"/>
      <c r="K67" s="39"/>
      <c r="L67" s="13"/>
    </row>
    <row r="68" spans="2:12" x14ac:dyDescent="0.15">
      <c r="B68" s="9"/>
      <c r="C68" s="10"/>
      <c r="D68" s="10"/>
      <c r="E68" s="10"/>
      <c r="F68" s="10"/>
      <c r="G68" s="10"/>
      <c r="H68" s="40"/>
      <c r="I68" s="10"/>
      <c r="J68" s="10"/>
      <c r="K68" s="39"/>
      <c r="L68" s="33">
        <f>+L58+L59</f>
        <v>67024867</v>
      </c>
    </row>
    <row r="69" spans="2:12" x14ac:dyDescent="0.15">
      <c r="B69" s="9"/>
      <c r="C69" s="10"/>
      <c r="D69" s="10"/>
      <c r="E69" s="10"/>
      <c r="F69" s="10"/>
      <c r="G69" s="10"/>
      <c r="H69" s="25"/>
      <c r="I69" s="10"/>
      <c r="J69" s="10"/>
      <c r="K69" s="39"/>
      <c r="L69" s="13"/>
    </row>
    <row r="70" spans="2:12" x14ac:dyDescent="0.15">
      <c r="B70" s="9"/>
      <c r="C70" s="10">
        <v>2</v>
      </c>
      <c r="D70" s="10"/>
      <c r="E70" s="10" t="s">
        <v>44</v>
      </c>
      <c r="F70" s="10"/>
      <c r="G70" s="10"/>
      <c r="H70" s="10"/>
      <c r="I70" s="10"/>
      <c r="J70" s="10"/>
      <c r="K70" s="39"/>
      <c r="L70" s="13"/>
    </row>
    <row r="71" spans="2:12" x14ac:dyDescent="0.15">
      <c r="B71" s="9"/>
      <c r="C71" s="10"/>
      <c r="D71" s="10"/>
      <c r="E71" s="10"/>
      <c r="F71" s="10" t="s">
        <v>45</v>
      </c>
      <c r="G71" s="10"/>
      <c r="H71" s="10"/>
      <c r="I71" s="10" t="s">
        <v>46</v>
      </c>
      <c r="J71" s="10"/>
      <c r="K71" s="39"/>
      <c r="L71" s="19">
        <v>181034000</v>
      </c>
    </row>
    <row r="72" spans="2:12" ht="18.75" customHeight="1" x14ac:dyDescent="0.15">
      <c r="B72" s="9"/>
      <c r="C72" s="10"/>
      <c r="D72" s="10"/>
      <c r="E72" s="10"/>
      <c r="F72" s="10" t="s">
        <v>74</v>
      </c>
      <c r="G72" s="10"/>
      <c r="H72" s="10"/>
      <c r="I72" s="10"/>
      <c r="J72" s="10"/>
      <c r="K72" s="39"/>
      <c r="L72" s="19">
        <v>54000000</v>
      </c>
    </row>
    <row r="73" spans="2:12" ht="18.75" customHeight="1" x14ac:dyDescent="0.15">
      <c r="B73" s="9"/>
      <c r="C73" s="10"/>
      <c r="D73" s="10"/>
      <c r="E73" s="10"/>
      <c r="F73" s="10"/>
      <c r="G73" s="10"/>
      <c r="H73" s="51" t="s">
        <v>47</v>
      </c>
      <c r="I73" s="10"/>
      <c r="J73" s="10"/>
      <c r="K73" s="39"/>
      <c r="L73" s="19"/>
    </row>
    <row r="74" spans="2:12" ht="18" customHeight="1" x14ac:dyDescent="0.15">
      <c r="B74" s="9"/>
      <c r="C74" s="10"/>
      <c r="D74" s="10"/>
      <c r="E74" s="10"/>
      <c r="F74" s="10"/>
      <c r="G74" s="20"/>
      <c r="H74" s="51"/>
      <c r="I74" s="20"/>
      <c r="J74" s="10"/>
      <c r="K74" s="39"/>
      <c r="L74" s="41">
        <f>+L71+L72</f>
        <v>235034000</v>
      </c>
    </row>
    <row r="75" spans="2:12" ht="18.75" customHeight="1" x14ac:dyDescent="0.15">
      <c r="B75" s="9"/>
      <c r="C75" s="10"/>
      <c r="D75" s="10"/>
      <c r="E75" s="10"/>
      <c r="F75" s="10"/>
      <c r="G75" s="10"/>
      <c r="H75" s="42" t="s">
        <v>48</v>
      </c>
      <c r="I75" s="10"/>
      <c r="J75" s="10"/>
      <c r="K75" s="39"/>
      <c r="L75" s="33">
        <f>+L68+L74</f>
        <v>302058867</v>
      </c>
    </row>
    <row r="76" spans="2:12" ht="18.75" customHeight="1" x14ac:dyDescent="0.15">
      <c r="B76" s="48" t="s">
        <v>49</v>
      </c>
      <c r="C76" s="49"/>
      <c r="D76" s="49"/>
      <c r="E76" s="49"/>
      <c r="F76" s="49"/>
      <c r="G76" s="49"/>
      <c r="H76" s="49"/>
      <c r="I76" s="49"/>
      <c r="J76" s="49"/>
      <c r="K76" s="50"/>
      <c r="L76" s="43">
        <f>+L54-L75</f>
        <v>548893902</v>
      </c>
    </row>
  </sheetData>
  <mergeCells count="19">
    <mergeCell ref="H73:H74"/>
    <mergeCell ref="L51:L52"/>
    <mergeCell ref="C5:F5"/>
    <mergeCell ref="H66:H67"/>
    <mergeCell ref="B76:K76"/>
    <mergeCell ref="H51:H52"/>
    <mergeCell ref="A2:L2"/>
    <mergeCell ref="A3:L3"/>
    <mergeCell ref="D35:E35"/>
    <mergeCell ref="F35:H35"/>
    <mergeCell ref="D23:E23"/>
    <mergeCell ref="B4:K4"/>
    <mergeCell ref="E7:G7"/>
    <mergeCell ref="E6:G6"/>
    <mergeCell ref="E22:G22"/>
    <mergeCell ref="H18:H19"/>
    <mergeCell ref="L18:L19"/>
    <mergeCell ref="H31:H32"/>
    <mergeCell ref="L31:L32"/>
  </mergeCells>
  <phoneticPr fontId="1"/>
  <pageMargins left="0.9055118110236221" right="0.70866141732283472" top="0.55118110236220474" bottom="0.35433070866141736" header="0.31496062992125984" footer="0.31496062992125984"/>
  <pageSetup paperSize="9" scale="73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2014-06-19T01:29:52Z</cp:lastPrinted>
  <dcterms:created xsi:type="dcterms:W3CDTF">2014-06-18T01:53:15Z</dcterms:created>
  <dcterms:modified xsi:type="dcterms:W3CDTF">2014-06-20T00:12:52Z</dcterms:modified>
</cp:coreProperties>
</file>